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420" windowWidth="5205" windowHeight="5955" firstSheet="1" activeTab="2"/>
  </bookViews>
  <sheets>
    <sheet name="Sheet1" sheetId="1" r:id="rId1"/>
    <sheet name="ตาราง 1" sheetId="2" r:id="rId2"/>
    <sheet name="หมายเหตุ" sheetId="3" r:id="rId3"/>
  </sheets>
  <definedNames>
    <definedName name="_xlnm.Print_Area" localSheetId="1">'ตาราง 1'!$A$1:$L$94</definedName>
    <definedName name="_xlnm.Print_Area" localSheetId="2">'หมายเหตุ'!$A$1:$O$15</definedName>
    <definedName name="_xlnm.Print_Titles" localSheetId="1">'ตาราง 1'!$6:$12</definedName>
  </definedNames>
  <calcPr fullCalcOnLoad="1"/>
</workbook>
</file>

<file path=xl/sharedStrings.xml><?xml version="1.0" encoding="utf-8"?>
<sst xmlns="http://schemas.openxmlformats.org/spreadsheetml/2006/main" count="323" uniqueCount="206">
  <si>
    <t xml:space="preserve"> </t>
  </si>
  <si>
    <t>จังหวัด / ภาค</t>
  </si>
  <si>
    <t>เชียงราย</t>
  </si>
  <si>
    <t>พะเยา</t>
  </si>
  <si>
    <t>เชียงใหม่</t>
  </si>
  <si>
    <t>ลำพูน</t>
  </si>
  <si>
    <t>แม่ฮ่องสอน</t>
  </si>
  <si>
    <t>ลำปาง</t>
  </si>
  <si>
    <t>น่าน</t>
  </si>
  <si>
    <t>แพร่</t>
  </si>
  <si>
    <t>อุตรดิตถ์</t>
  </si>
  <si>
    <t>เพชรบูรณ์</t>
  </si>
  <si>
    <t>พิษณุโลก</t>
  </si>
  <si>
    <t>สุโขทัย</t>
  </si>
  <si>
    <t>กำแพงเพชร</t>
  </si>
  <si>
    <t>พิจิตร</t>
  </si>
  <si>
    <t>นครสวรรค์</t>
  </si>
  <si>
    <t>อุทัยธานี</t>
  </si>
  <si>
    <t>ตาก</t>
  </si>
  <si>
    <t>ภาคเหนือ</t>
  </si>
  <si>
    <t>กาฬสินธุ์</t>
  </si>
  <si>
    <t>ขอนแก่น</t>
  </si>
  <si>
    <t>ชัยภูมิ</t>
  </si>
  <si>
    <t>หนองคาย</t>
  </si>
  <si>
    <t>นครพนม</t>
  </si>
  <si>
    <t>มุกดาหาร</t>
  </si>
  <si>
    <t>มหาสารคาม</t>
  </si>
  <si>
    <t>อุดรธานี</t>
  </si>
  <si>
    <t>หนองบัวลำภู</t>
  </si>
  <si>
    <t>นครราชสีมา</t>
  </si>
  <si>
    <t>บุรีรัมย์</t>
  </si>
  <si>
    <t>ร้อยเอ็ด</t>
  </si>
  <si>
    <t>เลย</t>
  </si>
  <si>
    <t>สุรินทร์</t>
  </si>
  <si>
    <t>ศรีสะเกษ</t>
  </si>
  <si>
    <t>สกลนคร</t>
  </si>
  <si>
    <t>อุบลราชธานี</t>
  </si>
  <si>
    <t>อำนาจเจริญ</t>
  </si>
  <si>
    <t>ยโสธร</t>
  </si>
  <si>
    <t>ภาคตะวันออก</t>
  </si>
  <si>
    <t>กาญจนบุรี</t>
  </si>
  <si>
    <t>ชัยนาท</t>
  </si>
  <si>
    <t>ลพบุรี</t>
  </si>
  <si>
    <t>สระบุรี</t>
  </si>
  <si>
    <t>ปทุมธานี</t>
  </si>
  <si>
    <t>ราชบุรี</t>
  </si>
  <si>
    <t>เพชรบุรี</t>
  </si>
  <si>
    <t>สุพรรณบุรี</t>
  </si>
  <si>
    <t>สมุทรสาคร</t>
  </si>
  <si>
    <t>สมุทรสงคราม</t>
  </si>
  <si>
    <t>สมุทรปราการ</t>
  </si>
  <si>
    <t>นนทบุรี</t>
  </si>
  <si>
    <t>นครปฐม</t>
  </si>
  <si>
    <t>อ่างทอง</t>
  </si>
  <si>
    <t>สิงห์บุรี</t>
  </si>
  <si>
    <t>ภาคกลาง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</si>
  <si>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</si>
  <si>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</si>
  <si>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</si>
  <si>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</si>
  <si>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</si>
  <si>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</si>
  <si>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</si>
  <si>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นครนายก</t>
  </si>
  <si>
    <t>ชุมพร</t>
  </si>
  <si>
    <t>ระนอง</t>
  </si>
  <si>
    <t>พังงา</t>
  </si>
  <si>
    <t>ภูเก็ต</t>
  </si>
  <si>
    <t>กระบี่</t>
  </si>
  <si>
    <t>นครศรีธรรมราช</t>
  </si>
  <si>
    <t>ตรัง</t>
  </si>
  <si>
    <t>พัทลุง</t>
  </si>
  <si>
    <t>สตูล</t>
  </si>
  <si>
    <t>สงขลา</t>
  </si>
  <si>
    <t>ปัตตานี</t>
  </si>
  <si>
    <t>ยะลา</t>
  </si>
  <si>
    <t>นราธิวาส</t>
  </si>
  <si>
    <t>ภาคใต้</t>
  </si>
  <si>
    <t>รวมทั้งประเทศ</t>
  </si>
  <si>
    <t>หน่วย  :  ตร.กม.</t>
  </si>
  <si>
    <t>Forest Area</t>
  </si>
  <si>
    <t>พระนครศรีอยุธยา</t>
  </si>
  <si>
    <t>ภาคตะวันออก
เฉียงเหนือ</t>
  </si>
  <si>
    <t xml:space="preserve">   East</t>
  </si>
  <si>
    <t xml:space="preserve">   North</t>
  </si>
  <si>
    <t xml:space="preserve">   South</t>
  </si>
  <si>
    <t xml:space="preserve">   Whole Kingdom</t>
  </si>
  <si>
    <t>ประจวบคีรีขันธ์</t>
  </si>
  <si>
    <t xml:space="preserve">     Source  :  </t>
  </si>
  <si>
    <t xml:space="preserve">     ที่มา  :  </t>
  </si>
  <si>
    <t>Unit  :  Sq.km.</t>
  </si>
  <si>
    <t>Province / Region</t>
  </si>
  <si>
    <t>กรุงเทพมหานคร</t>
  </si>
  <si>
    <t>สุราษฎร์ธานี</t>
  </si>
  <si>
    <t>1/</t>
  </si>
  <si>
    <t xml:space="preserve">   North-east</t>
  </si>
  <si>
    <t xml:space="preserve">   Central</t>
  </si>
  <si>
    <t xml:space="preserve"> Kamphaeng Phet</t>
  </si>
  <si>
    <t xml:space="preserve"> Chiang Rai</t>
  </si>
  <si>
    <t xml:space="preserve"> Chiang Mai</t>
  </si>
  <si>
    <t xml:space="preserve"> Tak</t>
  </si>
  <si>
    <t xml:space="preserve"> Nakhon Sawan</t>
  </si>
  <si>
    <t xml:space="preserve"> Nan</t>
  </si>
  <si>
    <t xml:space="preserve"> Phayao</t>
  </si>
  <si>
    <t xml:space="preserve"> Phichit</t>
  </si>
  <si>
    <t xml:space="preserve"> Phitsanulok</t>
  </si>
  <si>
    <t xml:space="preserve"> Phetchabun</t>
  </si>
  <si>
    <t xml:space="preserve"> Phrae</t>
  </si>
  <si>
    <t xml:space="preserve"> Mae Hong Son</t>
  </si>
  <si>
    <t xml:space="preserve"> Lampang</t>
  </si>
  <si>
    <t xml:space="preserve"> Lamphun</t>
  </si>
  <si>
    <t xml:space="preserve"> Sukhothai</t>
  </si>
  <si>
    <t xml:space="preserve"> Uttaradit</t>
  </si>
  <si>
    <t xml:space="preserve"> Uthai Thani</t>
  </si>
  <si>
    <t xml:space="preserve"> Kalasin</t>
  </si>
  <si>
    <t xml:space="preserve"> Khon Kaen</t>
  </si>
  <si>
    <t xml:space="preserve"> Chaiyaphum</t>
  </si>
  <si>
    <t xml:space="preserve"> Nakhon Phanom</t>
  </si>
  <si>
    <t xml:space="preserve"> Nakhon Ratchasima</t>
  </si>
  <si>
    <t xml:space="preserve"> Buri Ram</t>
  </si>
  <si>
    <t xml:space="preserve"> Maha Sarakham</t>
  </si>
  <si>
    <t xml:space="preserve"> Mukdahan</t>
  </si>
  <si>
    <t xml:space="preserve"> Yasothon</t>
  </si>
  <si>
    <t xml:space="preserve"> Roi Et</t>
  </si>
  <si>
    <t xml:space="preserve"> Loei</t>
  </si>
  <si>
    <t xml:space="preserve"> Si Sa Ket</t>
  </si>
  <si>
    <t xml:space="preserve"> Sakon Nakhon</t>
  </si>
  <si>
    <t xml:space="preserve"> Surin</t>
  </si>
  <si>
    <t xml:space="preserve"> Nong Khai</t>
  </si>
  <si>
    <t xml:space="preserve"> Udon Thani</t>
  </si>
  <si>
    <t xml:space="preserve"> Ubon Ratchathani</t>
  </si>
  <si>
    <t xml:space="preserve"> Bangkok</t>
  </si>
  <si>
    <t xml:space="preserve"> Chai Nat</t>
  </si>
  <si>
    <t xml:space="preserve"> Nonthaburi</t>
  </si>
  <si>
    <t xml:space="preserve"> Pathum Thani</t>
  </si>
  <si>
    <t xml:space="preserve"> Lop Buri</t>
  </si>
  <si>
    <t xml:space="preserve"> Samut Prakan</t>
  </si>
  <si>
    <t xml:space="preserve"> Saraburi</t>
  </si>
  <si>
    <t xml:space="preserve"> Sing Buri</t>
  </si>
  <si>
    <t xml:space="preserve"> Phra Nakhon Si Ayutthaya</t>
  </si>
  <si>
    <t xml:space="preserve"> Ang Thong</t>
  </si>
  <si>
    <t xml:space="preserve"> Kanchanaburi</t>
  </si>
  <si>
    <t xml:space="preserve"> Nakhon Pathom</t>
  </si>
  <si>
    <t xml:space="preserve"> Prachuap Khiri Khan</t>
  </si>
  <si>
    <t xml:space="preserve"> Phetchaburi</t>
  </si>
  <si>
    <t xml:space="preserve"> Ratchaburi</t>
  </si>
  <si>
    <t xml:space="preserve"> Samut Songkhram</t>
  </si>
  <si>
    <t xml:space="preserve"> Samut Sakhon</t>
  </si>
  <si>
    <t xml:space="preserve"> Suphan Buri</t>
  </si>
  <si>
    <t xml:space="preserve"> Chanthaburi</t>
  </si>
  <si>
    <t xml:space="preserve"> Chon Buri</t>
  </si>
  <si>
    <t xml:space="preserve"> Trat</t>
  </si>
  <si>
    <t xml:space="preserve"> Nakhon Nayok</t>
  </si>
  <si>
    <t xml:space="preserve"> Prachin Buri</t>
  </si>
  <si>
    <t xml:space="preserve"> Rayong</t>
  </si>
  <si>
    <t xml:space="preserve"> Krabi</t>
  </si>
  <si>
    <t xml:space="preserve"> Chumphon</t>
  </si>
  <si>
    <t xml:space="preserve"> Trang</t>
  </si>
  <si>
    <t xml:space="preserve"> Nakhon Si Thammarat</t>
  </si>
  <si>
    <t xml:space="preserve"> Narathiwat</t>
  </si>
  <si>
    <t xml:space="preserve"> Pattani</t>
  </si>
  <si>
    <t xml:space="preserve"> Phatthalung</t>
  </si>
  <si>
    <t xml:space="preserve"> Phuket</t>
  </si>
  <si>
    <t xml:space="preserve"> Yala</t>
  </si>
  <si>
    <t xml:space="preserve"> Ranong</t>
  </si>
  <si>
    <t xml:space="preserve"> Satun</t>
  </si>
  <si>
    <t xml:space="preserve"> Surat Thani</t>
  </si>
  <si>
    <t xml:space="preserve">     หมายเหตุ  :  </t>
  </si>
  <si>
    <t xml:space="preserve">     Note  :  </t>
  </si>
  <si>
    <t>เนื้อที่ป่า</t>
  </si>
  <si>
    <t>% of</t>
  </si>
  <si>
    <t>1/  กรมแผนที่ทหาร</t>
  </si>
  <si>
    <t>1/  Royal Thai Survey Department</t>
  </si>
  <si>
    <t>เนื้อที่ป่าไม้</t>
  </si>
  <si>
    <t>ร้อยละของ</t>
  </si>
  <si>
    <t>พื้นที่จังหวัด</t>
  </si>
  <si>
    <t>เนื้อที่จังหวัด</t>
  </si>
  <si>
    <t>Province Area</t>
  </si>
  <si>
    <t>เนื้อที่ไม่ใช่ป่า</t>
  </si>
  <si>
    <t>Province</t>
  </si>
  <si>
    <t>Area</t>
  </si>
  <si>
    <t xml:space="preserve">Non-forest </t>
  </si>
  <si>
    <t xml:space="preserve"> Nong Bua Lam phu</t>
  </si>
  <si>
    <t xml:space="preserve"> Amnat Charoen</t>
  </si>
  <si>
    <t xml:space="preserve"> Chachoengsao</t>
  </si>
  <si>
    <t xml:space="preserve"> Sa Kaeo</t>
  </si>
  <si>
    <t xml:space="preserve"> Phang-nga</t>
  </si>
  <si>
    <t xml:space="preserve"> Songkhla</t>
  </si>
  <si>
    <t>ตารางที่ 1  เนื้อที่ป่าไม้ แยกรายจังหวัด พ.ศ. 2547 - 2549</t>
  </si>
  <si>
    <t>Table 1      Forest Land Assessment by Province in  2004 - 2006</t>
  </si>
  <si>
    <t>2004</t>
  </si>
  <si>
    <t>2548</t>
  </si>
  <si>
    <t>2005</t>
  </si>
  <si>
    <t>2549</t>
  </si>
  <si>
    <t>2006</t>
  </si>
  <si>
    <t>เนื้อที่ป่าไม้                                                                             Forest Area                                         /2</t>
  </si>
  <si>
    <t>1. เนื้อที่ป่าไม้ได้มาจากการแปลภาพถ่ายดาวเทียม Landsat 5 (TM) มาตราส่วน 1 : 50,000</t>
  </si>
  <si>
    <t xml:space="preserve">2. Existing forest area in this table means forest of all types such as evergreen, pine, mangrove, mixed deciduous, dry dipterocarp, scrub, swamp, mangrove and </t>
  </si>
  <si>
    <t xml:space="preserve">   with tree taller than 5 metre or more and with canopy covering more than 10% of the ground area.</t>
  </si>
  <si>
    <t>2. เนื้อที่ป่า หมายถึง เนื้อที่ป่าชนิดต่างๆ ได้แก่ ป่าดงดิบ ป่าสน ป่าชายเลน ป่าเบญจพรรณ ป่าเต็งรัง ป่าเต็งรังแคระแกร็น ป่าพรุ ป่าชายเลน และป่าชายหาด เป็นต้น ไม่ว่าจะ</t>
  </si>
  <si>
    <t xml:space="preserve">    ปกคลุมมากกว่า 10% ของพื้นที่</t>
  </si>
  <si>
    <t xml:space="preserve">    อยู่ในเขตป่าสงวนแห่งชาติ อุทยานแห่งชาติ เขตรักษาพันธุ์สัตว์ป่า ป่าโครงการ และพื้นที่ที่ใหญ่กว่า 5 เฮกแตร์ (31.25 ไร่) โดยมีเรือนยอดต้นไม้สูงอย่างน้อย 5 เมตร </t>
  </si>
  <si>
    <t>1. Forest area acquired from LANDSAT 5 (TM), interpretation imageries at the scale of  1 : 50,000</t>
  </si>
  <si>
    <t xml:space="preserve">    beach forest etc., either in the national forest reserves, national parks, wildlife sanctuaries, forest working plan with an area of 5 hectares (3.125 rai) or more </t>
  </si>
  <si>
    <t>2/  สำนักฟื้นฟูและพัฒนาพื้นที่ป่าอนุรักษ์ กรมอุทยานแห่งชาติ  สัตว์ป่าและพันธุ์พืช</t>
  </si>
  <si>
    <t xml:space="preserve">2/  Protected  Area  Rehabilitation  and Development Office, Department of National Parks, Wildlife and Plant Conservation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</si>
</sst>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(&quot;฿&quot;* #,##0.00_);_(&quot;฿&quot;* \(#,##0.00\);_(&quot;฿&quot;* &quot;-&quot;??_);_(@_)"/>
    <numFmt numFmtId="208" formatCode="_(&quot;฿&quot;* #,##0_);_(&quot;฿&quot;* \(#,##0\);_(&quot;฿&quot;* &quot;-&quot;_);_(@_)"/>
    <numFmt numFmtId="209" formatCode="General_)"/>
    <numFmt numFmtId="210" formatCode="#,##0.000"/>
    <numFmt numFmtId="211" formatCode="#,##0.0000"/>
    <numFmt numFmtId="212" formatCode="#,##0.0"/>
    <numFmt numFmtId="213" formatCode="0.0"/>
    <numFmt numFmtId="214" formatCode="_-* #,##0.0_-;\-* #,##0.0_-;_-* &quot;-&quot;??_-;_-@_-"/>
    <numFmt numFmtId="215" formatCode="_-* #,##0.0_-;\-* #,##0.0_-;_-* &quot;-&quot;?_-;_-@_-"/>
    <numFmt numFmtId="216" formatCode="_-* #,##0_-;\-* #,##0_-;_-* &quot;-&quot;??_-;_-@_-"/>
    <numFmt numFmtId="217" formatCode="0.000"/>
    <numFmt numFmtId="218" formatCode="_-* #,##0.000_-;\-* #,##0.000_-;_-* &quot;-&quot;??_-;_-@_-"/>
    <numFmt numFmtId="219" formatCode="_(* #,##0.0_);_(* \(#,##0.0\);_(* &quot;-&quot;?_);_(@_)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9">
    <font>
      <sz val="14"/>
      <name val="Cordia New"/>
      <family val="0"/>
    </font>
    <font>
      <sz val="12"/>
      <name val="Helv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8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1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3" fillId="0" borderId="1" xfId="21" applyNumberFormat="1" applyFont="1" applyBorder="1" applyAlignment="1" applyProtection="1">
      <alignment horizontal="center" vertical="center"/>
      <protection/>
    </xf>
    <xf numFmtId="4" fontId="3" fillId="0" borderId="0" xfId="21" applyNumberFormat="1" applyFont="1" applyBorder="1" applyAlignment="1" applyProtection="1">
      <alignment horizontal="right" vertical="center"/>
      <protection/>
    </xf>
    <xf numFmtId="2" fontId="3" fillId="0" borderId="0" xfId="21" applyNumberFormat="1" applyFont="1" applyBorder="1" applyAlignment="1" applyProtection="1">
      <alignment horizontal="right" vertical="center"/>
      <protection/>
    </xf>
    <xf numFmtId="4" fontId="2" fillId="0" borderId="0" xfId="21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13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" fontId="3" fillId="0" borderId="3" xfId="21" applyNumberFormat="1" applyFont="1" applyBorder="1" applyAlignment="1" applyProtection="1">
      <alignment horizontal="center" vertical="center"/>
      <protection/>
    </xf>
    <xf numFmtId="3" fontId="3" fillId="0" borderId="3" xfId="21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3" fontId="3" fillId="0" borderId="0" xfId="21" applyNumberFormat="1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2" fillId="0" borderId="0" xfId="21" applyNumberFormat="1" applyFont="1" applyBorder="1" applyAlignment="1">
      <alignment vertical="center"/>
      <protection/>
    </xf>
    <xf numFmtId="3" fontId="2" fillId="0" borderId="0" xfId="21" applyNumberFormat="1" applyFont="1" applyBorder="1" applyAlignment="1">
      <alignment vertical="center"/>
      <protection/>
    </xf>
    <xf numFmtId="2" fontId="2" fillId="0" borderId="0" xfId="21" applyNumberFormat="1" applyFont="1" applyBorder="1" applyAlignment="1">
      <alignment vertical="center"/>
      <protection/>
    </xf>
    <xf numFmtId="4" fontId="3" fillId="0" borderId="0" xfId="21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212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3" fontId="2" fillId="0" borderId="0" xfId="21" applyNumberFormat="1" applyFont="1" applyBorder="1" applyAlignment="1" applyProtection="1">
      <alignment horizontal="right" vertical="center"/>
      <protection/>
    </xf>
    <xf numFmtId="209" fontId="3" fillId="0" borderId="0" xfId="21" applyFont="1" applyBorder="1" applyAlignment="1">
      <alignment vertical="center"/>
      <protection/>
    </xf>
    <xf numFmtId="4" fontId="3" fillId="0" borderId="0" xfId="21" applyNumberFormat="1" applyFont="1" applyBorder="1" applyAlignment="1">
      <alignment vertical="center"/>
      <protection/>
    </xf>
    <xf numFmtId="2" fontId="3" fillId="0" borderId="0" xfId="21" applyNumberFormat="1" applyFont="1" applyBorder="1" applyAlignment="1">
      <alignment vertical="center"/>
      <protection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21" applyNumberFormat="1" applyFont="1" applyBorder="1" applyAlignment="1">
      <alignment vertical="center"/>
      <protection/>
    </xf>
    <xf numFmtId="3" fontId="3" fillId="0" borderId="8" xfId="21" applyNumberFormat="1" applyFont="1" applyBorder="1" applyAlignment="1" applyProtection="1">
      <alignment horizontal="left" vertical="center"/>
      <protection/>
    </xf>
    <xf numFmtId="3" fontId="3" fillId="0" borderId="8" xfId="21" applyNumberFormat="1" applyFont="1" applyBorder="1" applyAlignment="1" applyProtection="1">
      <alignment horizontal="center" vertical="center"/>
      <protection/>
    </xf>
    <xf numFmtId="3" fontId="3" fillId="0" borderId="9" xfId="21" applyNumberFormat="1" applyFont="1" applyBorder="1" applyAlignment="1">
      <alignment vertical="center"/>
      <protection/>
    </xf>
    <xf numFmtId="4" fontId="3" fillId="0" borderId="10" xfId="0" applyNumberFormat="1" applyFont="1" applyBorder="1" applyAlignment="1">
      <alignment vertical="center"/>
    </xf>
    <xf numFmtId="4" fontId="3" fillId="0" borderId="1" xfId="21" applyNumberFormat="1" applyFont="1" applyBorder="1" applyAlignment="1" applyProtection="1">
      <alignment horizontal="center" vertical="center"/>
      <protection/>
    </xf>
    <xf numFmtId="4" fontId="3" fillId="0" borderId="1" xfId="21" applyNumberFormat="1" applyFont="1" applyBorder="1" applyAlignment="1">
      <alignment horizontal="center" vertical="center"/>
      <protection/>
    </xf>
    <xf numFmtId="4" fontId="3" fillId="0" borderId="2" xfId="21" applyNumberFormat="1" applyFont="1" applyBorder="1" applyAlignment="1" applyProtection="1">
      <alignment horizontal="center" vertical="center"/>
      <protection/>
    </xf>
    <xf numFmtId="3" fontId="3" fillId="0" borderId="2" xfId="21" applyNumberFormat="1" applyFont="1" applyBorder="1" applyAlignment="1" applyProtection="1">
      <alignment horizontal="center" vertical="center"/>
      <protection/>
    </xf>
    <xf numFmtId="213" fontId="3" fillId="0" borderId="10" xfId="0" applyNumberFormat="1" applyFont="1" applyFill="1" applyBorder="1" applyAlignment="1">
      <alignment horizontal="left" vertical="center"/>
    </xf>
    <xf numFmtId="213" fontId="3" fillId="0" borderId="1" xfId="0" applyNumberFormat="1" applyFont="1" applyFill="1" applyBorder="1" applyAlignment="1">
      <alignment horizontal="left" vertical="center"/>
    </xf>
    <xf numFmtId="213" fontId="3" fillId="0" borderId="2" xfId="0" applyNumberFormat="1" applyFont="1" applyFill="1" applyBorder="1" applyAlignment="1">
      <alignment horizontal="left" vertical="center"/>
    </xf>
    <xf numFmtId="212" fontId="3" fillId="0" borderId="0" xfId="0" applyNumberFormat="1" applyFont="1" applyBorder="1" applyAlignment="1">
      <alignment vertical="center"/>
    </xf>
    <xf numFmtId="212" fontId="3" fillId="0" borderId="0" xfId="21" applyNumberFormat="1" applyFont="1" applyBorder="1" applyAlignment="1" applyProtection="1">
      <alignment horizontal="right" vertical="center"/>
      <protection/>
    </xf>
    <xf numFmtId="212" fontId="3" fillId="0" borderId="0" xfId="21" applyNumberFormat="1" applyFont="1" applyBorder="1" applyAlignment="1">
      <alignment vertical="center"/>
      <protection/>
    </xf>
    <xf numFmtId="213" fontId="2" fillId="0" borderId="0" xfId="0" applyNumberFormat="1" applyFont="1" applyFill="1" applyBorder="1" applyAlignment="1">
      <alignment horizontal="center" vertical="center"/>
    </xf>
    <xf numFmtId="212" fontId="2" fillId="0" borderId="0" xfId="17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17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2" xfId="17" applyNumberFormat="1" applyFont="1" applyBorder="1" applyAlignment="1">
      <alignment vertical="center"/>
    </xf>
    <xf numFmtId="4" fontId="2" fillId="0" borderId="4" xfId="17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0" xfId="17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3" fillId="0" borderId="2" xfId="21" applyNumberFormat="1" applyFont="1" applyBorder="1" applyAlignment="1" applyProtection="1">
      <alignment horizontal="left" vertical="center"/>
      <protection/>
    </xf>
    <xf numFmtId="4" fontId="2" fillId="0" borderId="4" xfId="21" applyNumberFormat="1" applyFont="1" applyBorder="1" applyAlignment="1" applyProtection="1">
      <alignment horizontal="left" vertical="center"/>
      <protection/>
    </xf>
    <xf numFmtId="4" fontId="3" fillId="0" borderId="1" xfId="17" applyNumberFormat="1" applyFont="1" applyBorder="1" applyAlignment="1">
      <alignment horizontal="center" vertical="center"/>
    </xf>
    <xf numFmtId="4" fontId="3" fillId="0" borderId="0" xfId="17" applyNumberFormat="1" applyFont="1" applyBorder="1" applyAlignment="1">
      <alignment vertical="center"/>
    </xf>
    <xf numFmtId="212" fontId="3" fillId="0" borderId="0" xfId="17" applyNumberFormat="1" applyFont="1" applyBorder="1" applyAlignment="1">
      <alignment vertical="center"/>
    </xf>
    <xf numFmtId="2" fontId="3" fillId="0" borderId="7" xfId="21" applyNumberFormat="1" applyFont="1" applyBorder="1" applyAlignment="1">
      <alignment horizontal="center" vertical="center"/>
      <protection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9" fontId="3" fillId="0" borderId="9" xfId="21" applyNumberFormat="1" applyFont="1" applyBorder="1" applyAlignment="1" applyProtection="1">
      <alignment horizontal="right" vertical="center"/>
      <protection/>
    </xf>
    <xf numFmtId="49" fontId="3" fillId="0" borderId="11" xfId="21" applyNumberFormat="1" applyFont="1" applyBorder="1" applyAlignment="1" applyProtection="1">
      <alignment horizontal="left" vertical="center"/>
      <protection/>
    </xf>
    <xf numFmtId="49" fontId="3" fillId="0" borderId="5" xfId="21" applyNumberFormat="1" applyFont="1" applyBorder="1" applyAlignment="1" applyProtection="1">
      <alignment horizontal="left" vertical="center"/>
      <protection/>
    </xf>
    <xf numFmtId="49" fontId="3" fillId="0" borderId="11" xfId="21" applyNumberFormat="1" applyFont="1" applyBorder="1" applyAlignment="1" applyProtection="1">
      <alignment horizontal="right" vertical="center"/>
      <protection/>
    </xf>
    <xf numFmtId="3" fontId="3" fillId="0" borderId="3" xfId="21" applyNumberFormat="1" applyFont="1" applyBorder="1" applyAlignment="1" applyProtection="1">
      <alignment horizontal="center" vertical="center"/>
      <protection/>
    </xf>
    <xf numFmtId="3" fontId="3" fillId="0" borderId="5" xfId="21" applyNumberFormat="1" applyFont="1" applyBorder="1" applyAlignment="1" applyProtection="1">
      <alignment horizontal="center" vertical="center"/>
      <protection/>
    </xf>
    <xf numFmtId="4" fontId="3" fillId="0" borderId="1" xfId="17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3" fillId="0" borderId="8" xfId="21" applyNumberFormat="1" applyFont="1" applyBorder="1" applyAlignment="1" applyProtection="1">
      <alignment horizontal="center" vertical="center"/>
      <protection/>
    </xf>
    <xf numFmtId="210" fontId="3" fillId="0" borderId="1" xfId="0" applyNumberFormat="1" applyFont="1" applyBorder="1" applyAlignment="1">
      <alignment vertical="center"/>
    </xf>
    <xf numFmtId="210" fontId="2" fillId="0" borderId="4" xfId="17" applyNumberFormat="1" applyFont="1" applyBorder="1" applyAlignment="1">
      <alignment vertical="center"/>
    </xf>
    <xf numFmtId="210" fontId="2" fillId="0" borderId="0" xfId="17" applyNumberFormat="1" applyFont="1" applyBorder="1" applyAlignment="1">
      <alignment vertical="center"/>
    </xf>
    <xf numFmtId="210" fontId="3" fillId="0" borderId="0" xfId="0" applyNumberFormat="1" applyFont="1" applyBorder="1" applyAlignment="1">
      <alignment vertical="center"/>
    </xf>
    <xf numFmtId="210" fontId="3" fillId="0" borderId="0" xfId="21" applyNumberFormat="1" applyFont="1" applyBorder="1" applyAlignment="1">
      <alignment vertical="center"/>
      <protection/>
    </xf>
    <xf numFmtId="1" fontId="3" fillId="0" borderId="8" xfId="21" applyNumberFormat="1" applyFont="1" applyBorder="1" applyAlignment="1" applyProtection="1">
      <alignment horizontal="center" vertical="center"/>
      <protection/>
    </xf>
    <xf numFmtId="1" fontId="3" fillId="0" borderId="0" xfId="21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209" fontId="7" fillId="0" borderId="0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workbookViewId="0" topLeftCell="A82">
      <selection activeCell="C84" sqref="C84"/>
    </sheetView>
  </sheetViews>
  <sheetFormatPr defaultColWidth="9.140625" defaultRowHeight="21.75"/>
  <cols>
    <col min="1" max="1" width="20.7109375" style="13" customWidth="1"/>
    <col min="2" max="2" width="13.140625" style="15" customWidth="1"/>
    <col min="3" max="4" width="10.7109375" style="15" customWidth="1"/>
    <col min="5" max="5" width="10.7109375" style="13" customWidth="1"/>
    <col min="6" max="9" width="13.140625" style="15" customWidth="1"/>
    <col min="10" max="16384" width="9.140625" style="13" customWidth="1"/>
  </cols>
  <sheetData>
    <row r="1" spans="1:9" ht="22.5" customHeight="1">
      <c r="A1" s="32"/>
      <c r="B1" s="87">
        <v>2547</v>
      </c>
      <c r="C1" s="88"/>
      <c r="D1" s="88"/>
      <c r="E1" s="88"/>
      <c r="F1" s="81">
        <v>2548</v>
      </c>
      <c r="G1" s="81"/>
      <c r="H1" s="81"/>
      <c r="I1" s="81">
        <v>2548</v>
      </c>
    </row>
    <row r="2" spans="1:9" ht="23.25" customHeight="1">
      <c r="A2" s="41" t="s">
        <v>14</v>
      </c>
      <c r="B2" s="52">
        <v>1231827.65</v>
      </c>
      <c r="C2" s="82">
        <f>B2/625</f>
        <v>1970.9242399999998</v>
      </c>
      <c r="D2" s="53">
        <v>1970.92</v>
      </c>
      <c r="E2" s="52">
        <f>C2-D2</f>
        <v>0.004239999999754218</v>
      </c>
      <c r="F2" s="52">
        <v>1189270.62</v>
      </c>
      <c r="G2" s="52"/>
      <c r="H2" s="52"/>
      <c r="I2" s="52">
        <v>1187405.51</v>
      </c>
    </row>
    <row r="3" spans="1:9" ht="23.25" customHeight="1">
      <c r="A3" s="42" t="s">
        <v>4</v>
      </c>
      <c r="B3" s="52">
        <v>9806678.99</v>
      </c>
      <c r="C3" s="82">
        <f aca="true" t="shared" si="0" ref="C3:C68">B3/625</f>
        <v>15690.686384</v>
      </c>
      <c r="D3" s="53">
        <v>15690.71</v>
      </c>
      <c r="E3" s="52">
        <f aca="true" t="shared" si="1" ref="E3:E68">C3-D3</f>
        <v>-0.023615999998582993</v>
      </c>
      <c r="F3" s="52">
        <v>9615743.83</v>
      </c>
      <c r="G3" s="52"/>
      <c r="H3" s="52"/>
      <c r="I3" s="52">
        <v>9527485.94</v>
      </c>
    </row>
    <row r="4" spans="1:9" ht="23.25" customHeight="1">
      <c r="A4" s="42" t="s">
        <v>2</v>
      </c>
      <c r="B4" s="52">
        <v>3188411.71</v>
      </c>
      <c r="C4" s="82">
        <f t="shared" si="0"/>
        <v>5101.458736</v>
      </c>
      <c r="D4" s="53">
        <v>5101.46</v>
      </c>
      <c r="E4" s="52">
        <f t="shared" si="1"/>
        <v>-0.0012640000004466856</v>
      </c>
      <c r="F4" s="52">
        <v>3102996.33</v>
      </c>
      <c r="G4" s="52"/>
      <c r="H4" s="52"/>
      <c r="I4" s="52">
        <v>3074101.38</v>
      </c>
    </row>
    <row r="5" spans="1:9" ht="23.25" customHeight="1">
      <c r="A5" s="42" t="s">
        <v>18</v>
      </c>
      <c r="B5" s="52">
        <v>7918630</v>
      </c>
      <c r="C5" s="82">
        <f t="shared" si="0"/>
        <v>12669.808</v>
      </c>
      <c r="D5" s="53">
        <v>12669.78</v>
      </c>
      <c r="E5" s="52">
        <f t="shared" si="1"/>
        <v>0.028000000000247383</v>
      </c>
      <c r="F5" s="52">
        <v>7682826.56</v>
      </c>
      <c r="G5" s="52"/>
      <c r="H5" s="52"/>
      <c r="I5" s="52">
        <v>7613000.87</v>
      </c>
    </row>
    <row r="6" spans="1:9" ht="23.25" customHeight="1">
      <c r="A6" s="42" t="s">
        <v>16</v>
      </c>
      <c r="B6" s="52">
        <v>530161.4</v>
      </c>
      <c r="C6" s="82">
        <f t="shared" si="0"/>
        <v>848.25824</v>
      </c>
      <c r="D6" s="53">
        <v>848.25</v>
      </c>
      <c r="E6" s="52">
        <f t="shared" si="1"/>
        <v>0.008240000000000691</v>
      </c>
      <c r="F6" s="52">
        <v>511331.2</v>
      </c>
      <c r="G6" s="52"/>
      <c r="H6" s="52"/>
      <c r="I6" s="52">
        <v>511158.59</v>
      </c>
    </row>
    <row r="7" spans="1:9" ht="23.25" customHeight="1">
      <c r="A7" s="42" t="s">
        <v>8</v>
      </c>
      <c r="B7" s="52">
        <v>5310733.36</v>
      </c>
      <c r="C7" s="82">
        <f t="shared" si="0"/>
        <v>8497.173376</v>
      </c>
      <c r="D7" s="53">
        <v>8497.28</v>
      </c>
      <c r="E7" s="52">
        <f t="shared" si="1"/>
        <v>-0.10662400000001071</v>
      </c>
      <c r="F7" s="52">
        <v>5163481.7</v>
      </c>
      <c r="G7" s="52"/>
      <c r="H7" s="52"/>
      <c r="I7" s="52">
        <v>5059435.26</v>
      </c>
    </row>
    <row r="8" spans="1:9" ht="23.25" customHeight="1">
      <c r="A8" s="42" t="s">
        <v>11</v>
      </c>
      <c r="B8" s="52">
        <v>2281599.79</v>
      </c>
      <c r="C8" s="82">
        <f t="shared" si="0"/>
        <v>3650.559664</v>
      </c>
      <c r="D8" s="53">
        <v>3650.56</v>
      </c>
      <c r="E8" s="52">
        <f t="shared" si="1"/>
        <v>-0.00033600000006117625</v>
      </c>
      <c r="F8" s="52">
        <v>2264803.83</v>
      </c>
      <c r="G8" s="52"/>
      <c r="H8" s="52"/>
      <c r="I8" s="52">
        <v>2260100</v>
      </c>
    </row>
    <row r="9" spans="1:9" ht="23.25" customHeight="1">
      <c r="A9" s="42" t="s">
        <v>9</v>
      </c>
      <c r="B9" s="52">
        <v>2664777.19</v>
      </c>
      <c r="C9" s="82">
        <f t="shared" si="0"/>
        <v>4263.643504</v>
      </c>
      <c r="D9" s="53">
        <v>4263.65</v>
      </c>
      <c r="E9" s="52">
        <f t="shared" si="1"/>
        <v>-0.006495999999970081</v>
      </c>
      <c r="F9" s="52">
        <v>2589102.18</v>
      </c>
      <c r="G9" s="52"/>
      <c r="H9" s="52"/>
      <c r="I9" s="52">
        <v>2559421.8</v>
      </c>
    </row>
    <row r="10" spans="1:9" ht="23.25" customHeight="1">
      <c r="A10" s="42" t="s">
        <v>3</v>
      </c>
      <c r="B10" s="52">
        <v>1993246.05</v>
      </c>
      <c r="C10" s="82">
        <f t="shared" si="0"/>
        <v>3189.19368</v>
      </c>
      <c r="D10" s="53">
        <v>3189.2</v>
      </c>
      <c r="E10" s="52">
        <f t="shared" si="1"/>
        <v>-0.006319999999959691</v>
      </c>
      <c r="F10" s="52">
        <v>1926347.52</v>
      </c>
      <c r="G10" s="52"/>
      <c r="H10" s="52"/>
      <c r="I10" s="52">
        <v>1882701.65</v>
      </c>
    </row>
    <row r="11" spans="1:9" ht="23.25" customHeight="1">
      <c r="A11" s="43" t="s">
        <v>15</v>
      </c>
      <c r="B11" s="54">
        <v>8327.43</v>
      </c>
      <c r="C11" s="82">
        <f t="shared" si="0"/>
        <v>13.323888</v>
      </c>
      <c r="D11" s="55">
        <v>13.33</v>
      </c>
      <c r="E11" s="52">
        <f t="shared" si="1"/>
        <v>-0.006111999999999895</v>
      </c>
      <c r="F11" s="54">
        <v>8262.44</v>
      </c>
      <c r="G11" s="54"/>
      <c r="H11" s="54"/>
      <c r="I11" s="54">
        <v>8238.39</v>
      </c>
    </row>
    <row r="12" spans="1:9" ht="24.75" customHeight="1">
      <c r="A12" s="42" t="s">
        <v>12</v>
      </c>
      <c r="B12" s="52">
        <v>2462595.82</v>
      </c>
      <c r="C12" s="82">
        <f t="shared" si="0"/>
        <v>3940.153312</v>
      </c>
      <c r="D12" s="53">
        <v>3940.14</v>
      </c>
      <c r="E12" s="52">
        <f t="shared" si="1"/>
        <v>0.013312000000041735</v>
      </c>
      <c r="F12" s="52">
        <v>2422211.5</v>
      </c>
      <c r="G12" s="52"/>
      <c r="H12" s="52"/>
      <c r="I12" s="52">
        <v>2387996</v>
      </c>
    </row>
    <row r="13" spans="1:9" ht="24.75" customHeight="1">
      <c r="A13" s="42" t="s">
        <v>6</v>
      </c>
      <c r="B13" s="52">
        <v>6955101.3</v>
      </c>
      <c r="C13" s="82">
        <f t="shared" si="0"/>
        <v>11128.16208</v>
      </c>
      <c r="D13" s="53">
        <v>11128.22</v>
      </c>
      <c r="E13" s="52">
        <f t="shared" si="1"/>
        <v>-0.05791999999928521</v>
      </c>
      <c r="F13" s="52">
        <v>6740908.54</v>
      </c>
      <c r="G13" s="52"/>
      <c r="H13" s="52"/>
      <c r="I13" s="52">
        <v>6651870.58</v>
      </c>
    </row>
    <row r="14" spans="1:9" ht="24.75" customHeight="1">
      <c r="A14" s="42" t="s">
        <v>7</v>
      </c>
      <c r="B14" s="52">
        <v>5375327.5</v>
      </c>
      <c r="C14" s="82">
        <f t="shared" si="0"/>
        <v>8600.524</v>
      </c>
      <c r="D14" s="53">
        <v>8600.52</v>
      </c>
      <c r="E14" s="52">
        <f t="shared" si="1"/>
        <v>0.003999999998995918</v>
      </c>
      <c r="F14" s="52">
        <v>5060067.77</v>
      </c>
      <c r="G14" s="52"/>
      <c r="H14" s="52"/>
      <c r="I14" s="52">
        <v>4953902.6</v>
      </c>
    </row>
    <row r="15" spans="1:9" ht="24.75" customHeight="1">
      <c r="A15" s="42" t="s">
        <v>5</v>
      </c>
      <c r="B15" s="52">
        <v>1628737.25</v>
      </c>
      <c r="C15" s="82">
        <f t="shared" si="0"/>
        <v>2605.9796</v>
      </c>
      <c r="D15" s="53">
        <v>2605.98</v>
      </c>
      <c r="E15" s="52">
        <f t="shared" si="1"/>
        <v>-0.0003999999998995918</v>
      </c>
      <c r="F15" s="52">
        <v>1613184.48</v>
      </c>
      <c r="G15" s="52"/>
      <c r="H15" s="52"/>
      <c r="I15" s="52">
        <v>1609705.88</v>
      </c>
    </row>
    <row r="16" spans="1:9" ht="24.75" customHeight="1">
      <c r="A16" s="42" t="s">
        <v>13</v>
      </c>
      <c r="B16" s="52">
        <v>1333385.68</v>
      </c>
      <c r="C16" s="82">
        <f t="shared" si="0"/>
        <v>2133.4170879999997</v>
      </c>
      <c r="D16" s="53">
        <v>2133.41</v>
      </c>
      <c r="E16" s="52">
        <f t="shared" si="1"/>
        <v>0.007087999999839667</v>
      </c>
      <c r="F16" s="52">
        <v>1311227.23</v>
      </c>
      <c r="G16" s="52"/>
      <c r="H16" s="52"/>
      <c r="I16" s="52">
        <v>1307064.67</v>
      </c>
    </row>
    <row r="17" spans="1:9" ht="24.75" customHeight="1">
      <c r="A17" s="42" t="s">
        <v>10</v>
      </c>
      <c r="B17" s="52">
        <v>2776673.98</v>
      </c>
      <c r="C17" s="82">
        <f t="shared" si="0"/>
        <v>4442.678368</v>
      </c>
      <c r="D17" s="53">
        <v>4442.67</v>
      </c>
      <c r="E17" s="52">
        <f t="shared" si="1"/>
        <v>0.008367999999791209</v>
      </c>
      <c r="F17" s="52">
        <v>2711933.69</v>
      </c>
      <c r="G17" s="52"/>
      <c r="H17" s="52"/>
      <c r="I17" s="52">
        <v>2689774.12</v>
      </c>
    </row>
    <row r="18" spans="1:9" ht="24.75" customHeight="1">
      <c r="A18" s="42" t="s">
        <v>17</v>
      </c>
      <c r="B18" s="52">
        <v>2076461.07</v>
      </c>
      <c r="C18" s="82">
        <f t="shared" si="0"/>
        <v>3322.337712</v>
      </c>
      <c r="D18" s="53">
        <v>3322.34</v>
      </c>
      <c r="E18" s="52">
        <f t="shared" si="1"/>
        <v>-0.002288000000135071</v>
      </c>
      <c r="F18" s="52">
        <v>1949423.51</v>
      </c>
      <c r="G18" s="52"/>
      <c r="H18" s="52"/>
      <c r="I18" s="52">
        <v>1946717.47</v>
      </c>
    </row>
    <row r="19" spans="1:9" s="16" customFormat="1" ht="24.75" customHeight="1">
      <c r="A19" s="9" t="s">
        <v>19</v>
      </c>
      <c r="B19" s="56">
        <f>SUM(B2:B18)</f>
        <v>57542676.169999994</v>
      </c>
      <c r="C19" s="83">
        <f>SUM(C2:C18)</f>
        <v>92068.28187199999</v>
      </c>
      <c r="D19" s="56">
        <f>SUM(D2:D18)</f>
        <v>92068.41999999998</v>
      </c>
      <c r="E19" s="57">
        <f>(D19*100)/B19</f>
        <v>0.16000024004444907</v>
      </c>
      <c r="F19" s="56">
        <f>SUM(F2:F18)</f>
        <v>55863122.929999985</v>
      </c>
      <c r="G19" s="56"/>
      <c r="H19" s="56"/>
      <c r="I19" s="56">
        <f>SUM(I2:I18)</f>
        <v>55230080.71</v>
      </c>
    </row>
    <row r="20" spans="1:9" ht="24.75" customHeight="1">
      <c r="A20" s="42" t="s">
        <v>20</v>
      </c>
      <c r="B20" s="52">
        <v>522053.22</v>
      </c>
      <c r="C20" s="82">
        <f t="shared" si="0"/>
        <v>835.2851519999999</v>
      </c>
      <c r="D20" s="53">
        <v>830.39</v>
      </c>
      <c r="E20" s="52">
        <f t="shared" si="1"/>
        <v>4.895151999999939</v>
      </c>
      <c r="F20" s="52">
        <v>445954.96</v>
      </c>
      <c r="G20" s="52"/>
      <c r="H20" s="52"/>
      <c r="I20" s="52">
        <v>420942.13</v>
      </c>
    </row>
    <row r="21" spans="1:9" ht="24.75" customHeight="1">
      <c r="A21" s="42" t="s">
        <v>21</v>
      </c>
      <c r="B21" s="52">
        <v>770423.21</v>
      </c>
      <c r="C21" s="82">
        <f t="shared" si="0"/>
        <v>1232.677136</v>
      </c>
      <c r="D21" s="53">
        <v>1231.1</v>
      </c>
      <c r="E21" s="52">
        <f t="shared" si="1"/>
        <v>1.5771360000001096</v>
      </c>
      <c r="F21" s="52">
        <v>666214.73</v>
      </c>
      <c r="G21" s="52"/>
      <c r="H21" s="52"/>
      <c r="I21" s="52">
        <v>604365.6</v>
      </c>
    </row>
    <row r="22" spans="1:9" ht="24.75" customHeight="1">
      <c r="A22" s="42" t="s">
        <v>22</v>
      </c>
      <c r="B22" s="52">
        <v>2340604.69</v>
      </c>
      <c r="C22" s="82">
        <f t="shared" si="0"/>
        <v>3744.9675039999997</v>
      </c>
      <c r="D22" s="53">
        <v>3744.8</v>
      </c>
      <c r="E22" s="52">
        <f t="shared" si="1"/>
        <v>0.16750399999955334</v>
      </c>
      <c r="F22" s="52">
        <v>2242786.49</v>
      </c>
      <c r="G22" s="52"/>
      <c r="H22" s="52"/>
      <c r="I22" s="52">
        <v>2236500.14</v>
      </c>
    </row>
    <row r="23" spans="1:9" ht="24.75" customHeight="1">
      <c r="A23" s="42" t="s">
        <v>24</v>
      </c>
      <c r="B23" s="52">
        <v>832794.6</v>
      </c>
      <c r="C23" s="82">
        <f t="shared" si="0"/>
        <v>1332.47136</v>
      </c>
      <c r="D23" s="53">
        <v>1321.77</v>
      </c>
      <c r="E23" s="52">
        <f t="shared" si="1"/>
        <v>10.701360000000022</v>
      </c>
      <c r="F23" s="52">
        <v>657648.76</v>
      </c>
      <c r="G23" s="52"/>
      <c r="H23" s="52"/>
      <c r="I23" s="52">
        <v>644815.91</v>
      </c>
    </row>
    <row r="24" spans="1:9" ht="24.75" customHeight="1">
      <c r="A24" s="42" t="s">
        <v>29</v>
      </c>
      <c r="B24" s="52">
        <v>1969106.45</v>
      </c>
      <c r="C24" s="82">
        <f t="shared" si="0"/>
        <v>3150.57032</v>
      </c>
      <c r="D24" s="53">
        <v>3148.94</v>
      </c>
      <c r="E24" s="52">
        <f t="shared" si="1"/>
        <v>1.630319999999756</v>
      </c>
      <c r="F24" s="52">
        <v>1826526.79</v>
      </c>
      <c r="G24" s="52"/>
      <c r="H24" s="52"/>
      <c r="I24" s="52">
        <v>1821898.67</v>
      </c>
    </row>
    <row r="25" spans="1:9" ht="24.75" customHeight="1">
      <c r="A25" s="43" t="s">
        <v>30</v>
      </c>
      <c r="B25" s="54">
        <v>596593.27</v>
      </c>
      <c r="C25" s="82">
        <f t="shared" si="0"/>
        <v>954.5492320000001</v>
      </c>
      <c r="D25" s="55">
        <v>951.8</v>
      </c>
      <c r="E25" s="52">
        <f t="shared" si="1"/>
        <v>2.74923200000012</v>
      </c>
      <c r="F25" s="54">
        <v>526865.3</v>
      </c>
      <c r="G25" s="54"/>
      <c r="H25" s="54"/>
      <c r="I25" s="54">
        <v>506880.49</v>
      </c>
    </row>
    <row r="26" spans="1:9" ht="24.75" customHeight="1">
      <c r="A26" s="42" t="s">
        <v>26</v>
      </c>
      <c r="B26" s="52">
        <v>139165.39</v>
      </c>
      <c r="C26" s="82">
        <f t="shared" si="0"/>
        <v>222.66462400000003</v>
      </c>
      <c r="D26" s="53">
        <v>221.78</v>
      </c>
      <c r="E26" s="52">
        <f t="shared" si="1"/>
        <v>0.8846240000000307</v>
      </c>
      <c r="F26" s="52">
        <v>82969.45</v>
      </c>
      <c r="G26" s="52"/>
      <c r="H26" s="52"/>
      <c r="I26" s="52">
        <v>82697.51</v>
      </c>
    </row>
    <row r="27" spans="1:9" ht="24.75" customHeight="1">
      <c r="A27" s="42" t="s">
        <v>25</v>
      </c>
      <c r="B27" s="52">
        <v>917968.75</v>
      </c>
      <c r="C27" s="82">
        <f t="shared" si="0"/>
        <v>1468.75</v>
      </c>
      <c r="D27" s="53">
        <v>1456.69</v>
      </c>
      <c r="E27" s="52">
        <f t="shared" si="1"/>
        <v>12.059999999999945</v>
      </c>
      <c r="F27" s="52">
        <v>874773.58</v>
      </c>
      <c r="G27" s="52"/>
      <c r="H27" s="52"/>
      <c r="I27" s="52">
        <v>873566.96</v>
      </c>
    </row>
    <row r="28" spans="1:9" ht="24.75" customHeight="1">
      <c r="A28" s="42" t="s">
        <v>38</v>
      </c>
      <c r="B28" s="52">
        <v>287366.36</v>
      </c>
      <c r="C28" s="82">
        <f t="shared" si="0"/>
        <v>459.78617599999995</v>
      </c>
      <c r="D28" s="53">
        <v>456.11</v>
      </c>
      <c r="E28" s="52">
        <f t="shared" si="1"/>
        <v>3.6761759999999413</v>
      </c>
      <c r="F28" s="52">
        <v>278413.9</v>
      </c>
      <c r="G28" s="52"/>
      <c r="H28" s="52"/>
      <c r="I28" s="52">
        <v>277281.38</v>
      </c>
    </row>
    <row r="29" spans="1:9" ht="24.75" customHeight="1">
      <c r="A29" s="42" t="s">
        <v>31</v>
      </c>
      <c r="B29" s="52">
        <v>334844.7</v>
      </c>
      <c r="C29" s="82">
        <f t="shared" si="0"/>
        <v>535.75152</v>
      </c>
      <c r="D29" s="53">
        <v>532.08</v>
      </c>
      <c r="E29" s="52">
        <f t="shared" si="1"/>
        <v>3.671519999999987</v>
      </c>
      <c r="F29" s="52">
        <v>317185.93</v>
      </c>
      <c r="G29" s="52"/>
      <c r="H29" s="52"/>
      <c r="I29" s="52">
        <v>315084.67</v>
      </c>
    </row>
    <row r="30" spans="1:9" ht="24.75" customHeight="1">
      <c r="A30" s="42" t="s">
        <v>32</v>
      </c>
      <c r="B30" s="52">
        <v>2675138.45</v>
      </c>
      <c r="C30" s="82">
        <f t="shared" si="0"/>
        <v>4280.22152</v>
      </c>
      <c r="D30" s="53">
        <v>4280.23</v>
      </c>
      <c r="E30" s="52">
        <f t="shared" si="1"/>
        <v>-0.008479999999508436</v>
      </c>
      <c r="F30" s="52">
        <v>2566309.46</v>
      </c>
      <c r="G30" s="52"/>
      <c r="H30" s="52"/>
      <c r="I30" s="52">
        <v>2544726.81</v>
      </c>
    </row>
    <row r="31" spans="1:9" ht="24.75" customHeight="1">
      <c r="A31" s="42" t="s">
        <v>34</v>
      </c>
      <c r="B31" s="52">
        <v>650262.08</v>
      </c>
      <c r="C31" s="82">
        <f t="shared" si="0"/>
        <v>1040.419328</v>
      </c>
      <c r="D31" s="53">
        <v>1032</v>
      </c>
      <c r="E31" s="52">
        <f t="shared" si="1"/>
        <v>8.41932799999995</v>
      </c>
      <c r="F31" s="52">
        <v>639194.9</v>
      </c>
      <c r="G31" s="52"/>
      <c r="H31" s="52"/>
      <c r="I31" s="52">
        <v>623885.57</v>
      </c>
    </row>
    <row r="32" spans="1:9" ht="24.75" customHeight="1">
      <c r="A32" s="42" t="s">
        <v>35</v>
      </c>
      <c r="B32" s="52">
        <v>1288066.79</v>
      </c>
      <c r="C32" s="82">
        <f t="shared" si="0"/>
        <v>2060.906864</v>
      </c>
      <c r="D32" s="53">
        <v>2047.97</v>
      </c>
      <c r="E32" s="52">
        <f t="shared" si="1"/>
        <v>12.936864000000014</v>
      </c>
      <c r="F32" s="52">
        <v>973369.96</v>
      </c>
      <c r="G32" s="52"/>
      <c r="H32" s="52"/>
      <c r="I32" s="52">
        <v>923048.8</v>
      </c>
    </row>
    <row r="33" spans="1:9" ht="24.75" customHeight="1">
      <c r="A33" s="42" t="s">
        <v>33</v>
      </c>
      <c r="B33" s="52">
        <v>530869.86</v>
      </c>
      <c r="C33" s="82">
        <f t="shared" si="0"/>
        <v>849.3917759999999</v>
      </c>
      <c r="D33" s="53">
        <v>844.82</v>
      </c>
      <c r="E33" s="52">
        <f t="shared" si="1"/>
        <v>4.571775999999886</v>
      </c>
      <c r="F33" s="52">
        <v>519418.58</v>
      </c>
      <c r="G33" s="52"/>
      <c r="H33" s="52"/>
      <c r="I33" s="52">
        <v>495069.6</v>
      </c>
    </row>
    <row r="34" spans="1:9" ht="24.75" customHeight="1">
      <c r="A34" s="42" t="s">
        <v>23</v>
      </c>
      <c r="B34" s="52">
        <v>418050.62</v>
      </c>
      <c r="C34" s="82">
        <f t="shared" si="0"/>
        <v>668.880992</v>
      </c>
      <c r="D34" s="53">
        <v>666.47</v>
      </c>
      <c r="E34" s="52">
        <f t="shared" si="1"/>
        <v>2.4109919999999647</v>
      </c>
      <c r="F34" s="52">
        <v>341021.19</v>
      </c>
      <c r="G34" s="52"/>
      <c r="H34" s="52"/>
      <c r="I34" s="52">
        <v>319338.13</v>
      </c>
    </row>
    <row r="35" spans="1:9" ht="24.75" customHeight="1">
      <c r="A35" s="42" t="s">
        <v>28</v>
      </c>
      <c r="B35" s="52">
        <v>354450.43</v>
      </c>
      <c r="C35" s="82">
        <f t="shared" si="0"/>
        <v>567.120688</v>
      </c>
      <c r="D35" s="53">
        <v>566.51</v>
      </c>
      <c r="E35" s="52">
        <f t="shared" si="1"/>
        <v>0.6106879999999819</v>
      </c>
      <c r="F35" s="52">
        <v>278837.79</v>
      </c>
      <c r="G35" s="52"/>
      <c r="H35" s="52"/>
      <c r="I35" s="52">
        <v>203799.89</v>
      </c>
    </row>
    <row r="36" spans="1:9" ht="24.75" customHeight="1">
      <c r="A36" s="42" t="s">
        <v>37</v>
      </c>
      <c r="B36" s="52">
        <v>362259.68</v>
      </c>
      <c r="C36" s="82">
        <f t="shared" si="0"/>
        <v>579.615488</v>
      </c>
      <c r="D36" s="53">
        <v>574.14</v>
      </c>
      <c r="E36" s="52">
        <f t="shared" si="1"/>
        <v>5.475488000000041</v>
      </c>
      <c r="F36" s="52">
        <v>335290.38</v>
      </c>
      <c r="G36" s="52"/>
      <c r="H36" s="52"/>
      <c r="I36" s="52">
        <v>330511.74</v>
      </c>
    </row>
    <row r="37" spans="1:9" ht="24.75" customHeight="1">
      <c r="A37" s="42" t="s">
        <v>27</v>
      </c>
      <c r="B37" s="52">
        <v>924977.08</v>
      </c>
      <c r="C37" s="82">
        <f t="shared" si="0"/>
        <v>1479.9633279999998</v>
      </c>
      <c r="D37" s="53">
        <v>1476.49</v>
      </c>
      <c r="E37" s="52">
        <f t="shared" si="1"/>
        <v>3.4733279999998103</v>
      </c>
      <c r="F37" s="52">
        <v>726605.79</v>
      </c>
      <c r="G37" s="52"/>
      <c r="H37" s="52"/>
      <c r="I37" s="52">
        <v>615946.79</v>
      </c>
    </row>
    <row r="38" spans="1:9" ht="24.75" customHeight="1">
      <c r="A38" s="42" t="s">
        <v>36</v>
      </c>
      <c r="B38" s="52">
        <v>1713254.64</v>
      </c>
      <c r="C38" s="82">
        <f t="shared" si="0"/>
        <v>2741.2074239999997</v>
      </c>
      <c r="D38" s="53">
        <v>2711.6</v>
      </c>
      <c r="E38" s="52">
        <f t="shared" si="1"/>
        <v>29.60742399999981</v>
      </c>
      <c r="F38" s="52">
        <v>1534738.46</v>
      </c>
      <c r="G38" s="52"/>
      <c r="H38" s="52"/>
      <c r="I38" s="52">
        <v>1503304.58</v>
      </c>
    </row>
    <row r="39" spans="1:9" s="16" customFormat="1" ht="24.75" customHeight="1">
      <c r="A39" s="9" t="s">
        <v>82</v>
      </c>
      <c r="B39" s="56">
        <f>SUM(B20:B38)</f>
        <v>17628250.27</v>
      </c>
      <c r="C39" s="83">
        <f>SUM(C20:C38)</f>
        <v>28205.200431999998</v>
      </c>
      <c r="D39" s="56">
        <f>SUM(D20:D38)</f>
        <v>28095.690000000002</v>
      </c>
      <c r="E39" s="57">
        <f>(D39*100)/B39</f>
        <v>0.15937877877655068</v>
      </c>
      <c r="F39" s="56">
        <f>SUM(F20:F38)</f>
        <v>15834126.400000002</v>
      </c>
      <c r="G39" s="56"/>
      <c r="H39" s="56"/>
      <c r="I39" s="56">
        <f>SUM(I20:I38)</f>
        <v>15343665.370000003</v>
      </c>
    </row>
    <row r="40" spans="1:9" ht="23.25" customHeight="1">
      <c r="A40" s="42" t="s">
        <v>92</v>
      </c>
      <c r="B40" s="52">
        <v>1934.34</v>
      </c>
      <c r="C40" s="82">
        <f t="shared" si="0"/>
        <v>3.094944</v>
      </c>
      <c r="D40" s="53">
        <v>3.09</v>
      </c>
      <c r="E40" s="52">
        <f t="shared" si="1"/>
        <v>0.0049440000000000595</v>
      </c>
      <c r="F40" s="52">
        <v>1930.76</v>
      </c>
      <c r="G40" s="52"/>
      <c r="H40" s="52"/>
      <c r="I40" s="52">
        <v>1930.76</v>
      </c>
    </row>
    <row r="41" spans="1:9" ht="23.25" customHeight="1">
      <c r="A41" s="42" t="s">
        <v>40</v>
      </c>
      <c r="B41" s="52">
        <v>7269049.99</v>
      </c>
      <c r="C41" s="82">
        <f t="shared" si="0"/>
        <v>11630.479984</v>
      </c>
      <c r="D41" s="53">
        <v>11630.14</v>
      </c>
      <c r="E41" s="52">
        <f t="shared" si="1"/>
        <v>0.3399840000001859</v>
      </c>
      <c r="F41" s="52">
        <v>7222110.49</v>
      </c>
      <c r="G41" s="52"/>
      <c r="H41" s="52"/>
      <c r="I41" s="52">
        <v>7156755.03</v>
      </c>
    </row>
    <row r="42" spans="1:9" ht="23.25" customHeight="1">
      <c r="A42" s="42" t="s">
        <v>41</v>
      </c>
      <c r="B42" s="52">
        <v>36687.9</v>
      </c>
      <c r="C42" s="82">
        <f t="shared" si="0"/>
        <v>58.70064</v>
      </c>
      <c r="D42" s="53">
        <v>58.7</v>
      </c>
      <c r="E42" s="52">
        <f t="shared" si="1"/>
        <v>0.0006399999999970873</v>
      </c>
      <c r="F42" s="52">
        <v>35534.08</v>
      </c>
      <c r="G42" s="52"/>
      <c r="H42" s="52"/>
      <c r="I42" s="52">
        <v>35467.39</v>
      </c>
    </row>
    <row r="43" spans="1:9" ht="23.25" customHeight="1">
      <c r="A43" s="42" t="s">
        <v>52</v>
      </c>
      <c r="B43" s="52">
        <v>0</v>
      </c>
      <c r="C43" s="82">
        <f t="shared" si="0"/>
        <v>0</v>
      </c>
      <c r="D43" s="78">
        <v>0</v>
      </c>
      <c r="E43" s="52">
        <f t="shared" si="1"/>
        <v>0</v>
      </c>
      <c r="F43" s="52">
        <v>0</v>
      </c>
      <c r="G43" s="52"/>
      <c r="H43" s="52"/>
      <c r="I43" s="52">
        <v>0</v>
      </c>
    </row>
    <row r="44" spans="1:9" ht="23.25" customHeight="1">
      <c r="A44" s="42" t="s">
        <v>51</v>
      </c>
      <c r="B44" s="52">
        <v>0</v>
      </c>
      <c r="C44" s="82">
        <f t="shared" si="0"/>
        <v>0</v>
      </c>
      <c r="D44" s="78">
        <v>0</v>
      </c>
      <c r="E44" s="52">
        <f t="shared" si="1"/>
        <v>0</v>
      </c>
      <c r="F44" s="52">
        <v>0</v>
      </c>
      <c r="G44" s="52"/>
      <c r="H44" s="52"/>
      <c r="I44" s="52">
        <v>0</v>
      </c>
    </row>
    <row r="45" spans="1:9" ht="23.25" customHeight="1">
      <c r="A45" s="42" t="s">
        <v>44</v>
      </c>
      <c r="B45" s="52">
        <v>0</v>
      </c>
      <c r="C45" s="82">
        <f t="shared" si="0"/>
        <v>0</v>
      </c>
      <c r="D45" s="78">
        <v>0</v>
      </c>
      <c r="E45" s="52">
        <f t="shared" si="1"/>
        <v>0</v>
      </c>
      <c r="F45" s="52">
        <v>0</v>
      </c>
      <c r="G45" s="52"/>
      <c r="H45" s="52"/>
      <c r="I45" s="52">
        <v>0</v>
      </c>
    </row>
    <row r="46" spans="1:9" ht="23.25" customHeight="1">
      <c r="A46" s="42" t="s">
        <v>87</v>
      </c>
      <c r="B46" s="52">
        <v>1560854</v>
      </c>
      <c r="C46" s="82">
        <f t="shared" si="0"/>
        <v>2497.3664</v>
      </c>
      <c r="D46" s="53">
        <v>2498.9</v>
      </c>
      <c r="E46" s="52">
        <f t="shared" si="1"/>
        <v>-1.533600000000206</v>
      </c>
      <c r="F46" s="52">
        <v>1371608.19</v>
      </c>
      <c r="G46" s="52"/>
      <c r="H46" s="52"/>
      <c r="I46" s="52">
        <v>1364487.22</v>
      </c>
    </row>
    <row r="47" spans="1:9" ht="23.25" customHeight="1">
      <c r="A47" s="42" t="s">
        <v>46</v>
      </c>
      <c r="B47" s="52">
        <v>2069002.77</v>
      </c>
      <c r="C47" s="82">
        <f t="shared" si="0"/>
        <v>3310.404432</v>
      </c>
      <c r="D47" s="53">
        <v>3312.56</v>
      </c>
      <c r="E47" s="52">
        <f t="shared" si="1"/>
        <v>-2.1555680000001303</v>
      </c>
      <c r="F47" s="52">
        <v>2045720.29</v>
      </c>
      <c r="G47" s="52"/>
      <c r="H47" s="52"/>
      <c r="I47" s="52">
        <v>2045121.09</v>
      </c>
    </row>
    <row r="48" spans="1:9" ht="23.25" customHeight="1">
      <c r="A48" s="42" t="s">
        <v>81</v>
      </c>
      <c r="B48" s="52">
        <v>1082.29</v>
      </c>
      <c r="C48" s="82">
        <f t="shared" si="0"/>
        <v>1.7316639999999999</v>
      </c>
      <c r="D48" s="53">
        <v>1.73</v>
      </c>
      <c r="E48" s="52">
        <f t="shared" si="1"/>
        <v>0.0016639999999998878</v>
      </c>
      <c r="F48" s="52">
        <v>920.45</v>
      </c>
      <c r="G48" s="52"/>
      <c r="H48" s="52"/>
      <c r="I48" s="52">
        <v>920.45</v>
      </c>
    </row>
    <row r="49" spans="1:9" ht="23.25" customHeight="1">
      <c r="A49" s="42" t="s">
        <v>45</v>
      </c>
      <c r="B49" s="52">
        <v>1004400.1</v>
      </c>
      <c r="C49" s="82">
        <f t="shared" si="0"/>
        <v>1607.04016</v>
      </c>
      <c r="D49" s="53">
        <v>1607.04</v>
      </c>
      <c r="E49" s="52">
        <f t="shared" si="1"/>
        <v>0.00016000000005078618</v>
      </c>
      <c r="F49" s="52">
        <v>967617.21</v>
      </c>
      <c r="G49" s="52"/>
      <c r="H49" s="52"/>
      <c r="I49" s="52">
        <v>965481.54</v>
      </c>
    </row>
    <row r="50" spans="1:9" ht="23.25" customHeight="1">
      <c r="A50" s="42" t="s">
        <v>42</v>
      </c>
      <c r="B50" s="52">
        <v>456890.14</v>
      </c>
      <c r="C50" s="82">
        <f t="shared" si="0"/>
        <v>731.024224</v>
      </c>
      <c r="D50" s="53">
        <v>731.03</v>
      </c>
      <c r="E50" s="52">
        <f t="shared" si="1"/>
        <v>-0.005775999999968917</v>
      </c>
      <c r="F50" s="52">
        <v>432044.44</v>
      </c>
      <c r="G50" s="52"/>
      <c r="H50" s="52"/>
      <c r="I50" s="52">
        <v>432014.2</v>
      </c>
    </row>
    <row r="51" spans="1:9" ht="23.25" customHeight="1">
      <c r="A51" s="42" t="s">
        <v>50</v>
      </c>
      <c r="B51" s="52">
        <v>3633.75</v>
      </c>
      <c r="C51" s="82">
        <f t="shared" si="0"/>
        <v>5.814</v>
      </c>
      <c r="D51" s="53">
        <v>6.35</v>
      </c>
      <c r="E51" s="52">
        <f t="shared" si="1"/>
        <v>-0.5359999999999996</v>
      </c>
      <c r="F51" s="52">
        <v>3632.01</v>
      </c>
      <c r="G51" s="52"/>
      <c r="H51" s="52"/>
      <c r="I51" s="52">
        <v>3632.01</v>
      </c>
    </row>
    <row r="52" spans="1:9" ht="23.25" customHeight="1">
      <c r="A52" s="42" t="s">
        <v>49</v>
      </c>
      <c r="B52" s="52">
        <v>6706.13</v>
      </c>
      <c r="C52" s="82">
        <f t="shared" si="0"/>
        <v>10.729808</v>
      </c>
      <c r="D52" s="53">
        <v>12.76</v>
      </c>
      <c r="E52" s="52">
        <f t="shared" si="1"/>
        <v>-2.0301919999999996</v>
      </c>
      <c r="F52" s="52">
        <v>6698.44</v>
      </c>
      <c r="G52" s="52"/>
      <c r="H52" s="52"/>
      <c r="I52" s="52">
        <v>6698.44</v>
      </c>
    </row>
    <row r="53" spans="1:9" ht="23.25" customHeight="1">
      <c r="A53" s="42" t="s">
        <v>48</v>
      </c>
      <c r="B53" s="52">
        <v>20821.54</v>
      </c>
      <c r="C53" s="82">
        <f t="shared" si="0"/>
        <v>33.314464</v>
      </c>
      <c r="D53" s="53">
        <v>33.32</v>
      </c>
      <c r="E53" s="52">
        <f t="shared" si="1"/>
        <v>-0.005535999999999319</v>
      </c>
      <c r="F53" s="52">
        <v>20730.43</v>
      </c>
      <c r="G53" s="52"/>
      <c r="H53" s="52"/>
      <c r="I53" s="52">
        <v>20722.15</v>
      </c>
    </row>
    <row r="54" spans="1:9" ht="23.25" customHeight="1">
      <c r="A54" s="43" t="s">
        <v>43</v>
      </c>
      <c r="B54" s="54">
        <v>464269.82</v>
      </c>
      <c r="C54" s="82">
        <f t="shared" si="0"/>
        <v>742.831712</v>
      </c>
      <c r="D54" s="55">
        <v>742.84</v>
      </c>
      <c r="E54" s="52">
        <f t="shared" si="1"/>
        <v>-0.00828799999999319</v>
      </c>
      <c r="F54" s="54">
        <v>438748.44</v>
      </c>
      <c r="G54" s="54"/>
      <c r="H54" s="54"/>
      <c r="I54" s="54">
        <v>438736.63</v>
      </c>
    </row>
    <row r="55" spans="1:9" ht="23.25" customHeight="1">
      <c r="A55" s="42" t="s">
        <v>54</v>
      </c>
      <c r="B55" s="52">
        <v>0</v>
      </c>
      <c r="C55" s="82">
        <f t="shared" si="0"/>
        <v>0</v>
      </c>
      <c r="D55" s="65">
        <v>0</v>
      </c>
      <c r="E55" s="52">
        <f t="shared" si="1"/>
        <v>0</v>
      </c>
      <c r="F55" s="52">
        <v>0</v>
      </c>
      <c r="G55" s="52"/>
      <c r="H55" s="52"/>
      <c r="I55" s="52">
        <v>0</v>
      </c>
    </row>
    <row r="56" spans="1:9" ht="23.25" customHeight="1">
      <c r="A56" s="42" t="s">
        <v>47</v>
      </c>
      <c r="B56" s="52">
        <v>377991.57</v>
      </c>
      <c r="C56" s="82">
        <f t="shared" si="0"/>
        <v>604.786512</v>
      </c>
      <c r="D56" s="53">
        <v>604.79</v>
      </c>
      <c r="E56" s="52">
        <f t="shared" si="1"/>
        <v>-0.003487999999947533</v>
      </c>
      <c r="F56" s="52">
        <v>376818.88</v>
      </c>
      <c r="G56" s="52"/>
      <c r="H56" s="52"/>
      <c r="I56" s="52">
        <v>374952.51</v>
      </c>
    </row>
    <row r="57" spans="1:9" ht="23.25" customHeight="1">
      <c r="A57" s="42" t="s">
        <v>53</v>
      </c>
      <c r="B57" s="52">
        <v>0</v>
      </c>
      <c r="C57" s="82">
        <f t="shared" si="0"/>
        <v>0</v>
      </c>
      <c r="D57" s="65">
        <v>0</v>
      </c>
      <c r="E57" s="52">
        <f t="shared" si="1"/>
        <v>0</v>
      </c>
      <c r="F57" s="52">
        <v>0</v>
      </c>
      <c r="G57" s="52"/>
      <c r="H57" s="52"/>
      <c r="I57" s="52">
        <v>0</v>
      </c>
    </row>
    <row r="58" spans="1:9" s="16" customFormat="1" ht="23.25" customHeight="1">
      <c r="A58" s="9" t="s">
        <v>55</v>
      </c>
      <c r="B58" s="56">
        <f>SUM(B40:B57)</f>
        <v>13273324.34</v>
      </c>
      <c r="C58" s="83">
        <f>SUM(C40:C57)</f>
        <v>21237.318943999995</v>
      </c>
      <c r="D58" s="56">
        <f>SUM(D40:D57)</f>
        <v>21243.249999999996</v>
      </c>
      <c r="E58" s="57">
        <f>(D58*100)/B58</f>
        <v>0.16004468402826655</v>
      </c>
      <c r="F58" s="56">
        <f>SUM(F40:F57)</f>
        <v>12924114.109999998</v>
      </c>
      <c r="G58" s="56"/>
      <c r="H58" s="56"/>
      <c r="I58" s="56">
        <f>SUM(I40:I57)</f>
        <v>12846919.42</v>
      </c>
    </row>
    <row r="59" spans="1:9" ht="23.25" customHeight="1">
      <c r="A59" s="42" t="s">
        <v>58</v>
      </c>
      <c r="B59" s="52">
        <v>1324293.43</v>
      </c>
      <c r="C59" s="82">
        <f t="shared" si="0"/>
        <v>2118.869488</v>
      </c>
      <c r="D59" s="53">
        <v>2118.67</v>
      </c>
      <c r="E59" s="52">
        <f t="shared" si="1"/>
        <v>0.19948799999974653</v>
      </c>
      <c r="F59" s="52">
        <v>1304486.4</v>
      </c>
      <c r="G59" s="52"/>
      <c r="H59" s="52"/>
      <c r="I59" s="52">
        <v>1288339.65</v>
      </c>
    </row>
    <row r="60" spans="1:9" ht="23.25" customHeight="1">
      <c r="A60" s="42" t="s">
        <v>60</v>
      </c>
      <c r="B60" s="52">
        <v>536163.35</v>
      </c>
      <c r="C60" s="82">
        <f t="shared" si="0"/>
        <v>857.86136</v>
      </c>
      <c r="D60" s="53">
        <v>857.88</v>
      </c>
      <c r="E60" s="52">
        <f t="shared" si="1"/>
        <v>-0.018640000000004875</v>
      </c>
      <c r="F60" s="52">
        <v>477058.05</v>
      </c>
      <c r="G60" s="52"/>
      <c r="H60" s="52"/>
      <c r="I60" s="52">
        <v>474489.13</v>
      </c>
    </row>
    <row r="61" spans="1:9" ht="23.25" customHeight="1">
      <c r="A61" s="42" t="s">
        <v>56</v>
      </c>
      <c r="B61" s="52">
        <v>300539.69</v>
      </c>
      <c r="C61" s="82">
        <f t="shared" si="0"/>
        <v>480.863504</v>
      </c>
      <c r="D61" s="53">
        <v>482.68</v>
      </c>
      <c r="E61" s="52">
        <f t="shared" si="1"/>
        <v>-1.8164960000000292</v>
      </c>
      <c r="F61" s="52">
        <v>282353.53</v>
      </c>
      <c r="G61" s="52"/>
      <c r="H61" s="52"/>
      <c r="I61" s="52">
        <v>281830.26</v>
      </c>
    </row>
    <row r="62" spans="1:9" ht="23.25" customHeight="1">
      <c r="A62" s="42" t="s">
        <v>59</v>
      </c>
      <c r="B62" s="52">
        <v>595623.84</v>
      </c>
      <c r="C62" s="82">
        <f t="shared" si="0"/>
        <v>952.9981439999999</v>
      </c>
      <c r="D62" s="53">
        <v>965.04</v>
      </c>
      <c r="E62" s="52">
        <f t="shared" si="1"/>
        <v>-12.041856000000053</v>
      </c>
      <c r="F62" s="52">
        <v>579297.22</v>
      </c>
      <c r="G62" s="52"/>
      <c r="H62" s="52"/>
      <c r="I62" s="52">
        <v>575431.64</v>
      </c>
    </row>
    <row r="63" spans="1:9" ht="23.25" customHeight="1">
      <c r="A63" s="42" t="s">
        <v>63</v>
      </c>
      <c r="B63" s="52">
        <v>401980.39</v>
      </c>
      <c r="C63" s="82">
        <f t="shared" si="0"/>
        <v>643.168624</v>
      </c>
      <c r="D63" s="53">
        <v>643.17</v>
      </c>
      <c r="E63" s="52">
        <f t="shared" si="1"/>
        <v>-0.001375999999936539</v>
      </c>
      <c r="F63" s="52">
        <v>400698.67</v>
      </c>
      <c r="G63" s="52"/>
      <c r="H63" s="52"/>
      <c r="I63" s="52">
        <v>400678.52</v>
      </c>
    </row>
    <row r="64" spans="1:9" ht="23.25" customHeight="1">
      <c r="A64" s="42" t="s">
        <v>61</v>
      </c>
      <c r="B64" s="52">
        <v>927468</v>
      </c>
      <c r="C64" s="82">
        <f t="shared" si="0"/>
        <v>1483.9488</v>
      </c>
      <c r="D64" s="53">
        <v>1483.94</v>
      </c>
      <c r="E64" s="52">
        <f t="shared" si="1"/>
        <v>0.008799999999837382</v>
      </c>
      <c r="F64" s="52">
        <v>903154.69</v>
      </c>
      <c r="G64" s="52"/>
      <c r="H64" s="52"/>
      <c r="I64" s="52">
        <v>899635.28</v>
      </c>
    </row>
    <row r="65" spans="1:9" ht="23.25" customHeight="1">
      <c r="A65" s="42" t="s">
        <v>57</v>
      </c>
      <c r="B65" s="52">
        <v>195497.43</v>
      </c>
      <c r="C65" s="82">
        <f t="shared" si="0"/>
        <v>312.795888</v>
      </c>
      <c r="D65" s="53">
        <v>313.21</v>
      </c>
      <c r="E65" s="52">
        <f t="shared" si="1"/>
        <v>-0.4141119999999887</v>
      </c>
      <c r="F65" s="52">
        <v>183496.85</v>
      </c>
      <c r="G65" s="52"/>
      <c r="H65" s="52"/>
      <c r="I65" s="52">
        <v>182669.53</v>
      </c>
    </row>
    <row r="66" spans="1:9" ht="23.25" customHeight="1">
      <c r="A66" s="42" t="s">
        <v>62</v>
      </c>
      <c r="B66" s="52">
        <v>860190.51</v>
      </c>
      <c r="C66" s="82">
        <f t="shared" si="0"/>
        <v>1376.304816</v>
      </c>
      <c r="D66" s="53">
        <v>1375.74</v>
      </c>
      <c r="E66" s="52">
        <f t="shared" si="1"/>
        <v>0.5648160000000644</v>
      </c>
      <c r="F66" s="52">
        <v>829340.19</v>
      </c>
      <c r="G66" s="52"/>
      <c r="H66" s="52"/>
      <c r="I66" s="52">
        <v>824190.23</v>
      </c>
    </row>
    <row r="67" spans="1:9" s="16" customFormat="1" ht="23.25" customHeight="1">
      <c r="A67" s="9" t="s">
        <v>39</v>
      </c>
      <c r="B67" s="56">
        <f>SUM(B59:B66)</f>
        <v>5141756.64</v>
      </c>
      <c r="C67" s="83">
        <f>SUM(C59:C66)</f>
        <v>8226.810624</v>
      </c>
      <c r="D67" s="56">
        <f>SUM(D59:D66)</f>
        <v>8240.330000000002</v>
      </c>
      <c r="E67" s="57">
        <f>(D67*100)/B67</f>
        <v>0.16026293301971606</v>
      </c>
      <c r="F67" s="56">
        <f>SUM(F59:F66)</f>
        <v>4959885.6</v>
      </c>
      <c r="G67" s="56"/>
      <c r="H67" s="56"/>
      <c r="I67" s="56">
        <f>SUM(I59:I66)</f>
        <v>4927264.239999999</v>
      </c>
    </row>
    <row r="68" spans="1:9" ht="23.25" customHeight="1">
      <c r="A68" s="42" t="s">
        <v>68</v>
      </c>
      <c r="B68" s="52">
        <v>545099.82</v>
      </c>
      <c r="C68" s="82">
        <f t="shared" si="0"/>
        <v>872.1597119999999</v>
      </c>
      <c r="D68" s="53">
        <v>881.97</v>
      </c>
      <c r="E68" s="52">
        <f t="shared" si="1"/>
        <v>-9.810288000000128</v>
      </c>
      <c r="F68" s="52">
        <v>540806.69</v>
      </c>
      <c r="G68" s="52"/>
      <c r="H68" s="52"/>
      <c r="I68" s="52">
        <v>538226.47</v>
      </c>
    </row>
    <row r="69" spans="1:9" ht="23.25" customHeight="1">
      <c r="A69" s="43" t="s">
        <v>64</v>
      </c>
      <c r="B69" s="54">
        <v>803012.73</v>
      </c>
      <c r="C69" s="82">
        <f aca="true" t="shared" si="2" ref="C69:C81">B69/625</f>
        <v>1284.820368</v>
      </c>
      <c r="D69" s="55">
        <v>1290.85</v>
      </c>
      <c r="E69" s="52">
        <f aca="true" t="shared" si="3" ref="E69:E81">C69-D69</f>
        <v>-6.029631999999992</v>
      </c>
      <c r="F69" s="54">
        <v>769320.05</v>
      </c>
      <c r="G69" s="54"/>
      <c r="H69" s="54"/>
      <c r="I69" s="54">
        <v>738487.42</v>
      </c>
    </row>
    <row r="70" spans="1:9" ht="24.75" customHeight="1">
      <c r="A70" s="42" t="s">
        <v>70</v>
      </c>
      <c r="B70" s="52">
        <v>718686.78</v>
      </c>
      <c r="C70" s="82">
        <f t="shared" si="2"/>
        <v>1149.898848</v>
      </c>
      <c r="D70" s="53">
        <v>1150.92</v>
      </c>
      <c r="E70" s="52">
        <f t="shared" si="3"/>
        <v>-1.0211520000000291</v>
      </c>
      <c r="F70" s="52">
        <v>715974.44</v>
      </c>
      <c r="G70" s="52"/>
      <c r="H70" s="52"/>
      <c r="I70" s="52">
        <v>712416.34</v>
      </c>
    </row>
    <row r="71" spans="1:9" ht="24.75" customHeight="1">
      <c r="A71" s="42" t="s">
        <v>69</v>
      </c>
      <c r="B71" s="52">
        <v>1167014.23</v>
      </c>
      <c r="C71" s="82">
        <f t="shared" si="2"/>
        <v>1867.2227679999999</v>
      </c>
      <c r="D71" s="53">
        <v>1881.41</v>
      </c>
      <c r="E71" s="52">
        <f t="shared" si="3"/>
        <v>-14.187232000000222</v>
      </c>
      <c r="F71" s="52">
        <v>1162211.85</v>
      </c>
      <c r="G71" s="52"/>
      <c r="H71" s="52"/>
      <c r="I71" s="52">
        <v>1161128.83</v>
      </c>
    </row>
    <row r="72" spans="1:9" ht="24.75" customHeight="1">
      <c r="A72" s="42" t="s">
        <v>76</v>
      </c>
      <c r="B72" s="52">
        <v>708615.97</v>
      </c>
      <c r="C72" s="82">
        <f t="shared" si="2"/>
        <v>1133.785552</v>
      </c>
      <c r="D72" s="53">
        <v>1133.76</v>
      </c>
      <c r="E72" s="52">
        <f t="shared" si="3"/>
        <v>0.025552000000061525</v>
      </c>
      <c r="F72" s="52">
        <v>704984.48</v>
      </c>
      <c r="G72" s="52"/>
      <c r="H72" s="52"/>
      <c r="I72" s="52">
        <v>697626.23</v>
      </c>
    </row>
    <row r="73" spans="1:9" ht="24.75" customHeight="1">
      <c r="A73" s="42" t="s">
        <v>74</v>
      </c>
      <c r="B73" s="52">
        <v>50007.94</v>
      </c>
      <c r="C73" s="82">
        <f t="shared" si="2"/>
        <v>80.012704</v>
      </c>
      <c r="D73" s="53">
        <v>80.17</v>
      </c>
      <c r="E73" s="52">
        <f t="shared" si="3"/>
        <v>-0.15729600000000232</v>
      </c>
      <c r="F73" s="52">
        <v>48892.41</v>
      </c>
      <c r="G73" s="52"/>
      <c r="H73" s="52"/>
      <c r="I73" s="52">
        <v>46694.9</v>
      </c>
    </row>
    <row r="74" spans="1:9" ht="24.75" customHeight="1">
      <c r="A74" s="42" t="s">
        <v>66</v>
      </c>
      <c r="B74" s="52">
        <v>1076061.35</v>
      </c>
      <c r="C74" s="82">
        <f t="shared" si="2"/>
        <v>1721.6981600000001</v>
      </c>
      <c r="D74" s="53">
        <v>1722.55</v>
      </c>
      <c r="E74" s="52">
        <f t="shared" si="3"/>
        <v>-0.851839999999811</v>
      </c>
      <c r="F74" s="52">
        <v>1057538.65</v>
      </c>
      <c r="G74" s="52"/>
      <c r="H74" s="52"/>
      <c r="I74" s="52">
        <v>1055544.13</v>
      </c>
    </row>
    <row r="75" spans="1:9" ht="24.75" customHeight="1">
      <c r="A75" s="42" t="s">
        <v>71</v>
      </c>
      <c r="B75" s="52">
        <v>383430.03</v>
      </c>
      <c r="C75" s="82">
        <f t="shared" si="2"/>
        <v>613.488048</v>
      </c>
      <c r="D75" s="53">
        <v>615.1</v>
      </c>
      <c r="E75" s="52">
        <f t="shared" si="3"/>
        <v>-1.6119519999999739</v>
      </c>
      <c r="F75" s="52">
        <v>380160.19</v>
      </c>
      <c r="G75" s="52"/>
      <c r="H75" s="52"/>
      <c r="I75" s="52">
        <v>376500.9</v>
      </c>
    </row>
    <row r="76" spans="1:9" ht="24.75" customHeight="1">
      <c r="A76" s="42" t="s">
        <v>67</v>
      </c>
      <c r="B76" s="52">
        <v>60092.97</v>
      </c>
      <c r="C76" s="82">
        <f t="shared" si="2"/>
        <v>96.148752</v>
      </c>
      <c r="D76" s="53">
        <v>98.62</v>
      </c>
      <c r="E76" s="52">
        <f t="shared" si="3"/>
        <v>-2.4712480000000028</v>
      </c>
      <c r="F76" s="52">
        <v>59051.79</v>
      </c>
      <c r="G76" s="52"/>
      <c r="H76" s="52"/>
      <c r="I76" s="52">
        <v>58956.08</v>
      </c>
    </row>
    <row r="77" spans="1:9" ht="24.75" customHeight="1">
      <c r="A77" s="42" t="s">
        <v>75</v>
      </c>
      <c r="B77" s="52">
        <v>939787.69</v>
      </c>
      <c r="C77" s="82">
        <f t="shared" si="2"/>
        <v>1503.660304</v>
      </c>
      <c r="D77" s="53">
        <v>1504.11</v>
      </c>
      <c r="E77" s="52">
        <f t="shared" si="3"/>
        <v>-0.4496959999999035</v>
      </c>
      <c r="F77" s="52">
        <v>937008.83</v>
      </c>
      <c r="G77" s="52"/>
      <c r="H77" s="52"/>
      <c r="I77" s="52">
        <v>852341.43</v>
      </c>
    </row>
    <row r="78" spans="1:9" ht="24.75" customHeight="1">
      <c r="A78" s="42" t="s">
        <v>65</v>
      </c>
      <c r="B78" s="52">
        <v>1065527.58</v>
      </c>
      <c r="C78" s="82">
        <f t="shared" si="2"/>
        <v>1704.8441280000002</v>
      </c>
      <c r="D78" s="53">
        <v>1708.53</v>
      </c>
      <c r="E78" s="52">
        <f t="shared" si="3"/>
        <v>-3.68587199999979</v>
      </c>
      <c r="F78" s="52">
        <v>1044278.07</v>
      </c>
      <c r="G78" s="52"/>
      <c r="H78" s="52"/>
      <c r="I78" s="52">
        <v>1032326.47</v>
      </c>
    </row>
    <row r="79" spans="1:9" ht="24.75" customHeight="1">
      <c r="A79" s="42" t="s">
        <v>73</v>
      </c>
      <c r="B79" s="52">
        <v>536545.34</v>
      </c>
      <c r="C79" s="82">
        <f t="shared" si="2"/>
        <v>858.472544</v>
      </c>
      <c r="D79" s="53">
        <v>858.49</v>
      </c>
      <c r="E79" s="52">
        <f t="shared" si="3"/>
        <v>-0.01745600000003833</v>
      </c>
      <c r="F79" s="52">
        <v>533728.26</v>
      </c>
      <c r="G79" s="52"/>
      <c r="H79" s="52"/>
      <c r="I79" s="52">
        <v>483025.28</v>
      </c>
    </row>
    <row r="80" spans="1:9" ht="24.75" customHeight="1">
      <c r="A80" s="42" t="s">
        <v>72</v>
      </c>
      <c r="B80" s="52">
        <v>780396.84</v>
      </c>
      <c r="C80" s="82">
        <f t="shared" si="2"/>
        <v>1248.634944</v>
      </c>
      <c r="D80" s="53">
        <v>1259.48</v>
      </c>
      <c r="E80" s="52">
        <f t="shared" si="3"/>
        <v>-10.845056000000113</v>
      </c>
      <c r="F80" s="52">
        <v>776556.38</v>
      </c>
      <c r="G80" s="52"/>
      <c r="H80" s="52"/>
      <c r="I80" s="52">
        <v>755491.91</v>
      </c>
    </row>
    <row r="81" spans="1:9" ht="24.75" customHeight="1">
      <c r="A81" s="43" t="s">
        <v>93</v>
      </c>
      <c r="B81" s="54">
        <v>2336443.75</v>
      </c>
      <c r="C81" s="82">
        <f t="shared" si="2"/>
        <v>3738.31</v>
      </c>
      <c r="D81" s="55">
        <v>3757.33</v>
      </c>
      <c r="E81" s="52">
        <f t="shared" si="3"/>
        <v>-19.019999999999982</v>
      </c>
      <c r="F81" s="54">
        <v>2314053.74</v>
      </c>
      <c r="G81" s="54"/>
      <c r="H81" s="54"/>
      <c r="I81" s="54">
        <v>2301174.06</v>
      </c>
    </row>
    <row r="82" spans="1:9" s="16" customFormat="1" ht="24.75" customHeight="1">
      <c r="A82" s="9" t="s">
        <v>77</v>
      </c>
      <c r="B82" s="56">
        <f>SUM(B68:B81)</f>
        <v>11170723.02</v>
      </c>
      <c r="C82" s="83">
        <f>SUM(C68:C81)</f>
        <v>17873.156831999997</v>
      </c>
      <c r="D82" s="56">
        <f>SUM(D68:D81)</f>
        <v>17943.29</v>
      </c>
      <c r="E82" s="57">
        <f>(D82*100)/B82</f>
        <v>0.16062783015812346</v>
      </c>
      <c r="F82" s="56">
        <f>SUM(F68:F81)</f>
        <v>11044565.830000002</v>
      </c>
      <c r="G82" s="56"/>
      <c r="H82" s="56"/>
      <c r="I82" s="56">
        <f>SUM(I68:I81)</f>
        <v>10809940.450000001</v>
      </c>
    </row>
    <row r="83" spans="1:9" s="16" customFormat="1" ht="24.75" customHeight="1">
      <c r="A83" s="9" t="s">
        <v>78</v>
      </c>
      <c r="B83" s="56">
        <f>SUM(B2:B82)/2</f>
        <v>104756730.43999997</v>
      </c>
      <c r="C83" s="83">
        <f>SUM(C2:C82)/2</f>
        <v>167610.768704</v>
      </c>
      <c r="D83" s="56">
        <f>SUM(D2:D82)/2</f>
        <v>167590.9799999999</v>
      </c>
      <c r="E83" s="57">
        <v>32.66148318948059</v>
      </c>
      <c r="F83" s="56">
        <f>SUM(F2:F82)/2</f>
        <v>100625814.86999996</v>
      </c>
      <c r="G83" s="56"/>
      <c r="H83" s="56"/>
      <c r="I83" s="56">
        <f>SUM(I2:I82)/2</f>
        <v>99157870.18999994</v>
      </c>
    </row>
    <row r="84" spans="1:9" s="16" customFormat="1" ht="24.75" customHeight="1">
      <c r="A84" s="47"/>
      <c r="B84" s="58">
        <v>104756730.41</v>
      </c>
      <c r="C84" s="84">
        <v>167610.769</v>
      </c>
      <c r="D84" s="66"/>
      <c r="E84" s="58"/>
      <c r="F84" s="58">
        <v>100625814.89</v>
      </c>
      <c r="G84" s="58"/>
      <c r="H84" s="58"/>
      <c r="I84" s="58">
        <v>99157870.19</v>
      </c>
    </row>
    <row r="85" spans="1:9" s="16" customFormat="1" ht="24.75" customHeight="1">
      <c r="A85" s="47"/>
      <c r="B85" s="48"/>
      <c r="C85" s="84"/>
      <c r="D85" s="67" t="s">
        <v>0</v>
      </c>
      <c r="E85" s="48"/>
      <c r="F85" s="48"/>
      <c r="G85" s="48"/>
      <c r="H85" s="48"/>
      <c r="I85" s="48"/>
    </row>
    <row r="86" spans="1:9" s="16" customFormat="1" ht="24.75" customHeight="1">
      <c r="A86" s="47"/>
      <c r="B86" s="48"/>
      <c r="C86" s="84"/>
      <c r="D86" s="67"/>
      <c r="E86" s="48"/>
      <c r="F86" s="48"/>
      <c r="G86" s="48"/>
      <c r="H86" s="48"/>
      <c r="I86" s="48"/>
    </row>
    <row r="87" spans="1:9" s="16" customFormat="1" ht="24.75" customHeight="1">
      <c r="A87" s="47"/>
      <c r="B87" s="48"/>
      <c r="C87" s="84"/>
      <c r="D87" s="67"/>
      <c r="E87" s="48"/>
      <c r="F87" s="48"/>
      <c r="G87" s="48"/>
      <c r="H87" s="48"/>
      <c r="I87" s="48"/>
    </row>
    <row r="88" ht="21.75" customHeight="1">
      <c r="C88" s="85"/>
    </row>
    <row r="89" ht="21.75" customHeight="1">
      <c r="C89" s="85"/>
    </row>
    <row r="90" ht="21.75" customHeight="1">
      <c r="C90" s="85"/>
    </row>
    <row r="91" ht="21.75" customHeight="1">
      <c r="C91" s="85"/>
    </row>
    <row r="92" ht="21.75" customHeight="1">
      <c r="C92" s="85"/>
    </row>
    <row r="93" ht="21.75" customHeight="1">
      <c r="C93" s="85"/>
    </row>
    <row r="94" ht="21.75" customHeight="1">
      <c r="C94" s="85"/>
    </row>
    <row r="95" ht="21.75" customHeight="1">
      <c r="C95" s="85"/>
    </row>
    <row r="96" ht="21.75" customHeight="1">
      <c r="C96" s="85"/>
    </row>
    <row r="97" ht="21.75" customHeight="1">
      <c r="C97" s="85"/>
    </row>
    <row r="98" ht="21.75" customHeight="1">
      <c r="C98" s="85"/>
    </row>
    <row r="99" ht="21.75" customHeight="1">
      <c r="C99" s="85"/>
    </row>
    <row r="100" ht="21.75" customHeight="1">
      <c r="C100" s="85"/>
    </row>
    <row r="101" ht="21.75" customHeight="1">
      <c r="C101" s="85"/>
    </row>
    <row r="102" ht="21.75" customHeight="1">
      <c r="C102" s="85"/>
    </row>
    <row r="103" ht="21.75" customHeight="1">
      <c r="C103" s="85"/>
    </row>
    <row r="104" ht="21.75" customHeight="1">
      <c r="C104" s="85"/>
    </row>
    <row r="105" ht="21.75" customHeight="1">
      <c r="C105" s="85"/>
    </row>
    <row r="106" ht="21.75" customHeight="1">
      <c r="C106" s="85"/>
    </row>
    <row r="107" ht="21.75" customHeight="1">
      <c r="C107" s="85"/>
    </row>
    <row r="108" ht="21.75" customHeight="1">
      <c r="C108" s="85"/>
    </row>
    <row r="109" ht="21.75" customHeight="1">
      <c r="C109" s="85"/>
    </row>
    <row r="110" ht="21.75" customHeight="1">
      <c r="C110" s="85"/>
    </row>
    <row r="111" ht="21.75" customHeight="1">
      <c r="C111" s="85"/>
    </row>
    <row r="112" ht="21.75" customHeight="1">
      <c r="C112" s="85"/>
    </row>
    <row r="113" ht="21.75" customHeight="1">
      <c r="C113" s="85"/>
    </row>
    <row r="114" ht="21.75" customHeight="1">
      <c r="C114" s="85"/>
    </row>
    <row r="115" ht="21.75" customHeight="1">
      <c r="C115" s="85"/>
    </row>
    <row r="116" ht="21.75" customHeight="1">
      <c r="C116" s="85"/>
    </row>
    <row r="117" ht="21.75" customHeight="1">
      <c r="C117" s="85"/>
    </row>
    <row r="118" ht="21.75" customHeight="1">
      <c r="C118" s="85"/>
    </row>
    <row r="119" ht="21.75" customHeight="1">
      <c r="C119" s="85"/>
    </row>
    <row r="120" ht="21.75" customHeight="1">
      <c r="C120" s="85"/>
    </row>
    <row r="121" ht="21.75" customHeight="1">
      <c r="C121" s="85"/>
    </row>
    <row r="122" ht="21.75" customHeight="1">
      <c r="C122" s="85"/>
    </row>
    <row r="123" ht="21.75" customHeight="1">
      <c r="C123" s="85"/>
    </row>
    <row r="124" ht="21.75" customHeight="1">
      <c r="C124" s="85"/>
    </row>
    <row r="125" ht="21.75" customHeight="1">
      <c r="C125" s="85"/>
    </row>
    <row r="126" ht="21.75" customHeight="1">
      <c r="C126" s="85"/>
    </row>
    <row r="127" ht="21.75" customHeight="1">
      <c r="C127" s="85"/>
    </row>
    <row r="128" ht="21.75" customHeight="1">
      <c r="C128" s="85"/>
    </row>
    <row r="129" spans="1:9" ht="21.75" customHeight="1">
      <c r="A129" s="27"/>
      <c r="B129" s="28"/>
      <c r="C129" s="86"/>
      <c r="D129" s="28"/>
      <c r="E129" s="28"/>
      <c r="F129" s="28"/>
      <c r="G129" s="28"/>
      <c r="H129" s="28"/>
      <c r="I129" s="28"/>
    </row>
    <row r="130" spans="1:9" ht="21.75" customHeight="1">
      <c r="A130" s="27"/>
      <c r="B130" s="28"/>
      <c r="C130" s="86"/>
      <c r="D130" s="28"/>
      <c r="E130" s="28"/>
      <c r="F130" s="28"/>
      <c r="G130" s="28"/>
      <c r="H130" s="28"/>
      <c r="I130" s="28"/>
    </row>
    <row r="131" spans="1:9" ht="21.75" customHeight="1">
      <c r="A131" s="27"/>
      <c r="B131" s="28"/>
      <c r="C131" s="86"/>
      <c r="D131" s="28"/>
      <c r="E131" s="28"/>
      <c r="F131" s="28"/>
      <c r="G131" s="28"/>
      <c r="H131" s="28"/>
      <c r="I131" s="28"/>
    </row>
    <row r="132" spans="1:9" ht="21.75" customHeight="1">
      <c r="A132" s="27"/>
      <c r="B132" s="28"/>
      <c r="C132" s="86"/>
      <c r="D132" s="28"/>
      <c r="E132" s="28"/>
      <c r="F132" s="28"/>
      <c r="G132" s="28"/>
      <c r="H132" s="28"/>
      <c r="I132" s="28"/>
    </row>
    <row r="133" spans="1:9" ht="21.75" customHeight="1">
      <c r="A133" s="27"/>
      <c r="B133" s="28"/>
      <c r="C133" s="86"/>
      <c r="D133" s="28"/>
      <c r="E133" s="28"/>
      <c r="F133" s="28"/>
      <c r="G133" s="28"/>
      <c r="H133" s="28"/>
      <c r="I133" s="28"/>
    </row>
    <row r="134" spans="1:9" ht="21.75" customHeight="1">
      <c r="A134" s="27"/>
      <c r="B134" s="28"/>
      <c r="C134" s="86"/>
      <c r="D134" s="28"/>
      <c r="E134" s="28"/>
      <c r="F134" s="28"/>
      <c r="G134" s="28"/>
      <c r="H134" s="28"/>
      <c r="I134" s="28"/>
    </row>
    <row r="135" spans="1:9" ht="21.75" customHeight="1">
      <c r="A135" s="27"/>
      <c r="B135" s="28"/>
      <c r="C135" s="86"/>
      <c r="D135" s="28"/>
      <c r="E135" s="28"/>
      <c r="F135" s="28"/>
      <c r="G135" s="28"/>
      <c r="H135" s="28"/>
      <c r="I135" s="28"/>
    </row>
    <row r="136" spans="1:9" ht="21.75" customHeight="1">
      <c r="A136" s="27"/>
      <c r="B136" s="28"/>
      <c r="C136" s="86"/>
      <c r="D136" s="28"/>
      <c r="E136" s="28"/>
      <c r="F136" s="28"/>
      <c r="G136" s="28"/>
      <c r="H136" s="28"/>
      <c r="I136" s="28"/>
    </row>
    <row r="137" spans="1:9" ht="21.75" customHeight="1">
      <c r="A137" s="27"/>
      <c r="B137" s="28"/>
      <c r="C137" s="86"/>
      <c r="D137" s="28"/>
      <c r="E137" s="28"/>
      <c r="F137" s="28"/>
      <c r="G137" s="28"/>
      <c r="H137" s="28"/>
      <c r="I137" s="28"/>
    </row>
    <row r="138" spans="1:9" ht="21.75" customHeight="1">
      <c r="A138" s="27"/>
      <c r="B138" s="28"/>
      <c r="C138" s="86"/>
      <c r="D138" s="28"/>
      <c r="E138" s="28"/>
      <c r="F138" s="28"/>
      <c r="G138" s="28"/>
      <c r="H138" s="28"/>
      <c r="I138" s="28"/>
    </row>
    <row r="139" spans="1:9" ht="21.75" customHeight="1">
      <c r="A139" s="27"/>
      <c r="B139" s="28"/>
      <c r="C139" s="86"/>
      <c r="D139" s="28"/>
      <c r="E139" s="28"/>
      <c r="F139" s="28"/>
      <c r="G139" s="28"/>
      <c r="H139" s="28"/>
      <c r="I139" s="28"/>
    </row>
    <row r="140" spans="1:9" ht="21.75" customHeight="1">
      <c r="A140" s="27"/>
      <c r="B140" s="28"/>
      <c r="C140" s="86"/>
      <c r="D140" s="28"/>
      <c r="E140" s="28"/>
      <c r="F140" s="28"/>
      <c r="G140" s="28"/>
      <c r="H140" s="28"/>
      <c r="I140" s="28"/>
    </row>
    <row r="141" spans="1:9" ht="21.75" customHeight="1">
      <c r="A141" s="27"/>
      <c r="B141" s="28"/>
      <c r="C141" s="86"/>
      <c r="D141" s="28"/>
      <c r="E141" s="28"/>
      <c r="F141" s="28"/>
      <c r="G141" s="28"/>
      <c r="H141" s="28"/>
      <c r="I141" s="28"/>
    </row>
    <row r="142" spans="1:9" ht="21.75" customHeight="1">
      <c r="A142" s="27"/>
      <c r="B142" s="28"/>
      <c r="C142" s="86"/>
      <c r="D142" s="28"/>
      <c r="E142" s="28"/>
      <c r="F142" s="28"/>
      <c r="G142" s="28"/>
      <c r="H142" s="28"/>
      <c r="I142" s="28"/>
    </row>
    <row r="143" spans="1:9" ht="21.75" customHeight="1">
      <c r="A143" s="27"/>
      <c r="B143" s="28"/>
      <c r="C143" s="86"/>
      <c r="D143" s="28"/>
      <c r="E143" s="28"/>
      <c r="F143" s="28"/>
      <c r="G143" s="28"/>
      <c r="H143" s="28"/>
      <c r="I143" s="28"/>
    </row>
    <row r="144" spans="1:9" ht="21.75" customHeight="1">
      <c r="A144" s="27"/>
      <c r="B144" s="28"/>
      <c r="C144" s="86"/>
      <c r="D144" s="28"/>
      <c r="E144" s="28"/>
      <c r="F144" s="28"/>
      <c r="G144" s="28"/>
      <c r="H144" s="28"/>
      <c r="I144" s="28"/>
    </row>
    <row r="145" spans="1:9" ht="21.75" customHeight="1">
      <c r="A145" s="27"/>
      <c r="B145" s="28"/>
      <c r="C145" s="86"/>
      <c r="D145" s="28"/>
      <c r="E145" s="28"/>
      <c r="F145" s="28"/>
      <c r="G145" s="28"/>
      <c r="H145" s="28"/>
      <c r="I145" s="28"/>
    </row>
    <row r="146" spans="1:9" ht="21.75" customHeight="1">
      <c r="A146" s="27"/>
      <c r="B146" s="28"/>
      <c r="C146" s="86"/>
      <c r="D146" s="28"/>
      <c r="E146" s="28"/>
      <c r="F146" s="28"/>
      <c r="G146" s="28"/>
      <c r="H146" s="28"/>
      <c r="I146" s="28"/>
    </row>
    <row r="147" spans="1:9" ht="21.75" customHeight="1">
      <c r="A147" s="27"/>
      <c r="B147" s="28"/>
      <c r="C147" s="86"/>
      <c r="D147" s="28"/>
      <c r="E147" s="28"/>
      <c r="F147" s="28"/>
      <c r="G147" s="28"/>
      <c r="H147" s="28"/>
      <c r="I147" s="28"/>
    </row>
    <row r="148" spans="1:9" ht="21.75" customHeight="1">
      <c r="A148" s="27"/>
      <c r="B148" s="28"/>
      <c r="C148" s="86"/>
      <c r="D148" s="28"/>
      <c r="E148" s="28"/>
      <c r="F148" s="28"/>
      <c r="G148" s="28"/>
      <c r="H148" s="28"/>
      <c r="I148" s="28"/>
    </row>
    <row r="149" spans="1:9" ht="21.75" customHeight="1">
      <c r="A149" s="27"/>
      <c r="B149" s="28"/>
      <c r="C149" s="86"/>
      <c r="D149" s="28"/>
      <c r="E149" s="28"/>
      <c r="F149" s="28"/>
      <c r="G149" s="28"/>
      <c r="H149" s="28"/>
      <c r="I149" s="28"/>
    </row>
    <row r="150" spans="1:9" ht="21.75" customHeight="1">
      <c r="A150" s="27"/>
      <c r="B150" s="28"/>
      <c r="C150" s="86"/>
      <c r="D150" s="28"/>
      <c r="E150" s="28"/>
      <c r="F150" s="28"/>
      <c r="G150" s="28"/>
      <c r="H150" s="28"/>
      <c r="I150" s="28"/>
    </row>
    <row r="151" spans="1:9" ht="21.75" customHeight="1">
      <c r="A151" s="27"/>
      <c r="B151" s="28"/>
      <c r="C151" s="86"/>
      <c r="D151" s="28"/>
      <c r="E151" s="28"/>
      <c r="F151" s="28"/>
      <c r="G151" s="28"/>
      <c r="H151" s="28"/>
      <c r="I151" s="28"/>
    </row>
    <row r="152" spans="1:9" ht="21.75" customHeight="1">
      <c r="A152" s="27"/>
      <c r="B152" s="28"/>
      <c r="C152" s="86"/>
      <c r="D152" s="28"/>
      <c r="E152" s="28"/>
      <c r="F152" s="28"/>
      <c r="G152" s="28"/>
      <c r="H152" s="28"/>
      <c r="I152" s="28"/>
    </row>
    <row r="153" spans="1:9" ht="21.75" customHeight="1">
      <c r="A153" s="27"/>
      <c r="B153" s="28"/>
      <c r="C153" s="86"/>
      <c r="D153" s="28"/>
      <c r="E153" s="28"/>
      <c r="F153" s="28"/>
      <c r="G153" s="28"/>
      <c r="H153" s="28"/>
      <c r="I153" s="28"/>
    </row>
    <row r="154" spans="1:9" ht="21.75" customHeight="1">
      <c r="A154" s="27"/>
      <c r="B154" s="28"/>
      <c r="C154" s="86"/>
      <c r="D154" s="28"/>
      <c r="E154" s="28"/>
      <c r="F154" s="28"/>
      <c r="G154" s="28"/>
      <c r="H154" s="28"/>
      <c r="I154" s="28"/>
    </row>
    <row r="155" spans="1:9" ht="21.75" customHeight="1">
      <c r="A155" s="27"/>
      <c r="B155" s="28"/>
      <c r="C155" s="86"/>
      <c r="D155" s="28"/>
      <c r="E155" s="28"/>
      <c r="F155" s="28"/>
      <c r="G155" s="28"/>
      <c r="H155" s="28"/>
      <c r="I155" s="28"/>
    </row>
    <row r="156" spans="1:9" ht="21.75" customHeight="1">
      <c r="A156" s="27"/>
      <c r="B156" s="28"/>
      <c r="C156" s="86"/>
      <c r="D156" s="28"/>
      <c r="E156" s="28"/>
      <c r="F156" s="28"/>
      <c r="G156" s="28"/>
      <c r="H156" s="28"/>
      <c r="I156" s="28"/>
    </row>
    <row r="157" spans="1:9" ht="21.75" customHeight="1">
      <c r="A157" s="27"/>
      <c r="B157" s="28"/>
      <c r="C157" s="86"/>
      <c r="D157" s="28"/>
      <c r="E157" s="28"/>
      <c r="F157" s="28"/>
      <c r="G157" s="28"/>
      <c r="H157" s="28"/>
      <c r="I157" s="28"/>
    </row>
    <row r="158" spans="1:9" ht="21.75" customHeight="1">
      <c r="A158" s="27"/>
      <c r="B158" s="28"/>
      <c r="C158" s="86"/>
      <c r="D158" s="28"/>
      <c r="E158" s="28"/>
      <c r="F158" s="28"/>
      <c r="G158" s="28"/>
      <c r="H158" s="28"/>
      <c r="I158" s="28"/>
    </row>
    <row r="159" spans="1:9" ht="21.75" customHeight="1">
      <c r="A159" s="27"/>
      <c r="B159" s="28"/>
      <c r="C159" s="86"/>
      <c r="D159" s="28"/>
      <c r="E159" s="28"/>
      <c r="F159" s="28"/>
      <c r="G159" s="28"/>
      <c r="H159" s="28"/>
      <c r="I159" s="28"/>
    </row>
    <row r="160" spans="1:9" ht="21.75" customHeight="1">
      <c r="A160" s="27"/>
      <c r="B160" s="28"/>
      <c r="C160" s="86"/>
      <c r="D160" s="28"/>
      <c r="E160" s="28"/>
      <c r="F160" s="28"/>
      <c r="G160" s="28"/>
      <c r="H160" s="28"/>
      <c r="I160" s="28"/>
    </row>
    <row r="161" spans="1:9" ht="21.75" customHeight="1">
      <c r="A161" s="27"/>
      <c r="B161" s="28"/>
      <c r="C161" s="86"/>
      <c r="D161" s="28"/>
      <c r="E161" s="28"/>
      <c r="F161" s="28"/>
      <c r="G161" s="28"/>
      <c r="H161" s="28"/>
      <c r="I161" s="28"/>
    </row>
    <row r="162" spans="1:9" ht="21.75" customHeight="1">
      <c r="A162" s="27"/>
      <c r="B162" s="28"/>
      <c r="C162" s="86"/>
      <c r="D162" s="28"/>
      <c r="E162" s="28"/>
      <c r="F162" s="28"/>
      <c r="G162" s="28"/>
      <c r="H162" s="28"/>
      <c r="I162" s="28"/>
    </row>
    <row r="163" spans="1:9" ht="21.75" customHeight="1">
      <c r="A163" s="27"/>
      <c r="B163" s="28"/>
      <c r="C163" s="86"/>
      <c r="D163" s="28"/>
      <c r="E163" s="28"/>
      <c r="F163" s="28"/>
      <c r="G163" s="28"/>
      <c r="H163" s="28"/>
      <c r="I163" s="28"/>
    </row>
    <row r="164" spans="1:9" ht="21.75" customHeight="1">
      <c r="A164" s="27"/>
      <c r="B164" s="28"/>
      <c r="C164" s="86"/>
      <c r="D164" s="28"/>
      <c r="E164" s="28"/>
      <c r="F164" s="28"/>
      <c r="G164" s="28"/>
      <c r="H164" s="28"/>
      <c r="I164" s="28"/>
    </row>
    <row r="165" spans="1:9" ht="21.75" customHeight="1">
      <c r="A165" s="27"/>
      <c r="B165" s="28"/>
      <c r="C165" s="86"/>
      <c r="D165" s="28"/>
      <c r="E165" s="28"/>
      <c r="F165" s="28"/>
      <c r="G165" s="28"/>
      <c r="H165" s="28"/>
      <c r="I165" s="28"/>
    </row>
    <row r="166" spans="1:9" ht="21.75" customHeight="1">
      <c r="A166" s="27"/>
      <c r="B166" s="28"/>
      <c r="C166" s="28"/>
      <c r="D166" s="28"/>
      <c r="E166" s="28"/>
      <c r="F166" s="28"/>
      <c r="G166" s="28"/>
      <c r="H166" s="28"/>
      <c r="I166" s="28"/>
    </row>
    <row r="167" spans="1:9" ht="21.75" customHeight="1">
      <c r="A167" s="27"/>
      <c r="B167" s="28"/>
      <c r="C167" s="28"/>
      <c r="D167" s="28"/>
      <c r="E167" s="28"/>
      <c r="F167" s="28"/>
      <c r="G167" s="28"/>
      <c r="H167" s="28"/>
      <c r="I167" s="28"/>
    </row>
    <row r="168" spans="1:9" ht="21.75" customHeight="1">
      <c r="A168" s="27"/>
      <c r="B168" s="28"/>
      <c r="C168" s="28"/>
      <c r="D168" s="28"/>
      <c r="E168" s="28"/>
      <c r="F168" s="28"/>
      <c r="G168" s="28"/>
      <c r="H168" s="28"/>
      <c r="I168" s="28"/>
    </row>
    <row r="169" spans="1:9" ht="21.75" customHeight="1">
      <c r="A169" s="27"/>
      <c r="B169" s="28"/>
      <c r="C169" s="28"/>
      <c r="D169" s="28"/>
      <c r="E169" s="28"/>
      <c r="F169" s="28"/>
      <c r="G169" s="28"/>
      <c r="H169" s="28"/>
      <c r="I169" s="28"/>
    </row>
    <row r="170" spans="1:9" ht="21.75" customHeight="1">
      <c r="A170" s="27"/>
      <c r="B170" s="28"/>
      <c r="C170" s="28"/>
      <c r="D170" s="28"/>
      <c r="E170" s="28"/>
      <c r="F170" s="28"/>
      <c r="G170" s="28"/>
      <c r="H170" s="28"/>
      <c r="I170" s="28"/>
    </row>
    <row r="171" spans="1:9" ht="21.75" customHeight="1">
      <c r="A171" s="27"/>
      <c r="B171" s="28"/>
      <c r="C171" s="28"/>
      <c r="D171" s="28"/>
      <c r="E171" s="28"/>
      <c r="F171" s="28"/>
      <c r="G171" s="28"/>
      <c r="H171" s="28"/>
      <c r="I171" s="28"/>
    </row>
    <row r="172" spans="1:9" ht="21.75" customHeight="1">
      <c r="A172" s="27"/>
      <c r="B172" s="28"/>
      <c r="C172" s="28"/>
      <c r="D172" s="28"/>
      <c r="E172" s="28"/>
      <c r="F172" s="28"/>
      <c r="G172" s="28"/>
      <c r="H172" s="28"/>
      <c r="I172" s="28"/>
    </row>
    <row r="173" spans="1:9" ht="21.75" customHeight="1">
      <c r="A173" s="27"/>
      <c r="B173" s="28"/>
      <c r="C173" s="28"/>
      <c r="D173" s="28"/>
      <c r="E173" s="28"/>
      <c r="F173" s="28"/>
      <c r="G173" s="28"/>
      <c r="H173" s="28"/>
      <c r="I173" s="28"/>
    </row>
    <row r="174" spans="1:9" ht="21.75" customHeight="1">
      <c r="A174" s="27"/>
      <c r="B174" s="28"/>
      <c r="C174" s="28"/>
      <c r="D174" s="28"/>
      <c r="E174" s="28"/>
      <c r="F174" s="28"/>
      <c r="G174" s="28"/>
      <c r="H174" s="28"/>
      <c r="I174" s="28"/>
    </row>
    <row r="175" spans="1:9" ht="21.75" customHeight="1">
      <c r="A175" s="27"/>
      <c r="B175" s="28"/>
      <c r="C175" s="28"/>
      <c r="D175" s="28"/>
      <c r="E175" s="28"/>
      <c r="F175" s="28"/>
      <c r="G175" s="28"/>
      <c r="H175" s="28"/>
      <c r="I175" s="28"/>
    </row>
    <row r="176" spans="1:9" ht="21.75" customHeight="1">
      <c r="A176" s="27"/>
      <c r="B176" s="28"/>
      <c r="C176" s="28"/>
      <c r="D176" s="28"/>
      <c r="E176" s="28"/>
      <c r="F176" s="28"/>
      <c r="G176" s="28"/>
      <c r="H176" s="28"/>
      <c r="I176" s="28"/>
    </row>
    <row r="177" spans="1:9" ht="21.75" customHeight="1">
      <c r="A177" s="27"/>
      <c r="B177" s="28"/>
      <c r="C177" s="28"/>
      <c r="D177" s="28"/>
      <c r="E177" s="28"/>
      <c r="F177" s="28"/>
      <c r="G177" s="28"/>
      <c r="H177" s="28"/>
      <c r="I177" s="28"/>
    </row>
    <row r="178" spans="1:9" ht="21.75" customHeight="1">
      <c r="A178" s="27"/>
      <c r="B178" s="28"/>
      <c r="C178" s="28"/>
      <c r="D178" s="28"/>
      <c r="E178" s="28"/>
      <c r="F178" s="28"/>
      <c r="G178" s="28"/>
      <c r="H178" s="28"/>
      <c r="I178" s="28"/>
    </row>
    <row r="179" spans="1:9" ht="21.75" customHeight="1">
      <c r="A179" s="27"/>
      <c r="B179" s="28"/>
      <c r="C179" s="28"/>
      <c r="D179" s="28"/>
      <c r="E179" s="28"/>
      <c r="F179" s="28"/>
      <c r="G179" s="28"/>
      <c r="H179" s="28"/>
      <c r="I179" s="28"/>
    </row>
    <row r="180" spans="1:9" ht="21.75" customHeight="1">
      <c r="A180" s="27"/>
      <c r="B180" s="28"/>
      <c r="C180" s="28"/>
      <c r="D180" s="28"/>
      <c r="E180" s="28"/>
      <c r="F180" s="28"/>
      <c r="G180" s="28"/>
      <c r="H180" s="28"/>
      <c r="I180" s="28"/>
    </row>
    <row r="181" spans="1:9" ht="21.75" customHeight="1">
      <c r="A181" s="27"/>
      <c r="B181" s="28"/>
      <c r="C181" s="28"/>
      <c r="D181" s="28"/>
      <c r="E181" s="28"/>
      <c r="F181" s="28"/>
      <c r="G181" s="28"/>
      <c r="H181" s="28"/>
      <c r="I181" s="28"/>
    </row>
    <row r="182" spans="1:9" ht="21.75" customHeight="1">
      <c r="A182" s="27"/>
      <c r="B182" s="28"/>
      <c r="C182" s="28"/>
      <c r="D182" s="28"/>
      <c r="E182" s="28"/>
      <c r="F182" s="28"/>
      <c r="G182" s="28"/>
      <c r="H182" s="28"/>
      <c r="I182" s="28"/>
    </row>
    <row r="183" spans="1:9" ht="21.75" customHeight="1">
      <c r="A183" s="27"/>
      <c r="B183" s="28"/>
      <c r="C183" s="28"/>
      <c r="D183" s="28"/>
      <c r="E183" s="28"/>
      <c r="F183" s="28"/>
      <c r="G183" s="28"/>
      <c r="H183" s="28"/>
      <c r="I183" s="28"/>
    </row>
    <row r="184" spans="1:9" ht="21.75" customHeight="1">
      <c r="A184" s="27"/>
      <c r="B184" s="28"/>
      <c r="C184" s="28"/>
      <c r="D184" s="28"/>
      <c r="E184" s="28"/>
      <c r="F184" s="28"/>
      <c r="G184" s="28"/>
      <c r="H184" s="28"/>
      <c r="I184" s="28"/>
    </row>
    <row r="185" spans="1:9" ht="21.75" customHeight="1">
      <c r="A185" s="27"/>
      <c r="B185" s="28"/>
      <c r="C185" s="28"/>
      <c r="D185" s="28"/>
      <c r="E185" s="28"/>
      <c r="F185" s="28"/>
      <c r="G185" s="28"/>
      <c r="H185" s="28"/>
      <c r="I185" s="28"/>
    </row>
    <row r="186" spans="1:9" ht="21.75" customHeight="1">
      <c r="A186" s="27"/>
      <c r="B186" s="28"/>
      <c r="C186" s="28"/>
      <c r="D186" s="28"/>
      <c r="E186" s="28"/>
      <c r="F186" s="28"/>
      <c r="G186" s="28"/>
      <c r="H186" s="28"/>
      <c r="I186" s="28"/>
    </row>
    <row r="187" spans="1:9" ht="21.75" customHeight="1">
      <c r="A187" s="27"/>
      <c r="B187" s="28"/>
      <c r="C187" s="28"/>
      <c r="D187" s="28"/>
      <c r="E187" s="28"/>
      <c r="F187" s="28"/>
      <c r="G187" s="28"/>
      <c r="H187" s="28"/>
      <c r="I187" s="28"/>
    </row>
    <row r="188" spans="1:9" ht="21.75" customHeight="1">
      <c r="A188" s="27"/>
      <c r="B188" s="28"/>
      <c r="C188" s="28"/>
      <c r="D188" s="28"/>
      <c r="E188" s="28"/>
      <c r="F188" s="28"/>
      <c r="G188" s="28"/>
      <c r="H188" s="28"/>
      <c r="I188" s="28"/>
    </row>
    <row r="189" spans="1:9" ht="21.75" customHeight="1">
      <c r="A189" s="27"/>
      <c r="B189" s="28"/>
      <c r="C189" s="28"/>
      <c r="D189" s="28"/>
      <c r="E189" s="28"/>
      <c r="F189" s="28"/>
      <c r="G189" s="28"/>
      <c r="H189" s="28"/>
      <c r="I189" s="28"/>
    </row>
    <row r="190" spans="1:9" ht="21.75" customHeight="1">
      <c r="A190" s="27"/>
      <c r="B190" s="28"/>
      <c r="C190" s="28"/>
      <c r="D190" s="28"/>
      <c r="E190" s="28"/>
      <c r="F190" s="28"/>
      <c r="G190" s="28"/>
      <c r="H190" s="28"/>
      <c r="I190" s="28"/>
    </row>
    <row r="191" spans="1:9" ht="21.75" customHeight="1">
      <c r="A191" s="27"/>
      <c r="B191" s="28"/>
      <c r="C191" s="28"/>
      <c r="D191" s="28"/>
      <c r="E191" s="28"/>
      <c r="F191" s="28"/>
      <c r="G191" s="28"/>
      <c r="H191" s="28"/>
      <c r="I191" s="28"/>
    </row>
    <row r="192" spans="1:9" ht="21.75" customHeight="1">
      <c r="A192" s="27"/>
      <c r="B192" s="28"/>
      <c r="C192" s="28"/>
      <c r="D192" s="28"/>
      <c r="E192" s="28"/>
      <c r="F192" s="28"/>
      <c r="G192" s="28"/>
      <c r="H192" s="28"/>
      <c r="I192" s="28"/>
    </row>
    <row r="193" spans="1:9" ht="21.75" customHeight="1">
      <c r="A193" s="27"/>
      <c r="B193" s="28"/>
      <c r="C193" s="28"/>
      <c r="D193" s="28"/>
      <c r="E193" s="28"/>
      <c r="F193" s="28"/>
      <c r="G193" s="28"/>
      <c r="H193" s="28"/>
      <c r="I193" s="28"/>
    </row>
    <row r="194" spans="1:9" ht="21.75" customHeight="1">
      <c r="A194" s="27"/>
      <c r="B194" s="28"/>
      <c r="C194" s="28"/>
      <c r="D194" s="28"/>
      <c r="E194" s="28"/>
      <c r="F194" s="28"/>
      <c r="G194" s="28"/>
      <c r="H194" s="28"/>
      <c r="I194" s="28"/>
    </row>
    <row r="195" spans="1:9" ht="21.75" customHeight="1">
      <c r="A195" s="27"/>
      <c r="B195" s="28"/>
      <c r="C195" s="28"/>
      <c r="D195" s="28"/>
      <c r="E195" s="28"/>
      <c r="F195" s="28"/>
      <c r="G195" s="28"/>
      <c r="H195" s="28"/>
      <c r="I195" s="28"/>
    </row>
    <row r="196" spans="1:9" ht="21.75" customHeight="1">
      <c r="A196" s="27"/>
      <c r="B196" s="28"/>
      <c r="C196" s="28"/>
      <c r="D196" s="28"/>
      <c r="E196" s="28"/>
      <c r="F196" s="28"/>
      <c r="G196" s="28"/>
      <c r="H196" s="28"/>
      <c r="I196" s="28"/>
    </row>
    <row r="197" spans="1:9" ht="21.75" customHeight="1">
      <c r="A197" s="27"/>
      <c r="B197" s="28"/>
      <c r="C197" s="28"/>
      <c r="D197" s="28"/>
      <c r="E197" s="28"/>
      <c r="F197" s="28"/>
      <c r="G197" s="28"/>
      <c r="H197" s="28"/>
      <c r="I197" s="28"/>
    </row>
    <row r="198" spans="1:9" ht="21.75" customHeight="1">
      <c r="A198" s="27"/>
      <c r="B198" s="28"/>
      <c r="C198" s="28"/>
      <c r="D198" s="28"/>
      <c r="E198" s="28"/>
      <c r="F198" s="28"/>
      <c r="G198" s="28"/>
      <c r="H198" s="28"/>
      <c r="I198" s="28"/>
    </row>
    <row r="199" spans="1:9" ht="21.75" customHeight="1">
      <c r="A199" s="27"/>
      <c r="B199" s="28"/>
      <c r="C199" s="28"/>
      <c r="D199" s="28"/>
      <c r="E199" s="28"/>
      <c r="F199" s="28"/>
      <c r="G199" s="28"/>
      <c r="H199" s="28"/>
      <c r="I199" s="28"/>
    </row>
    <row r="200" spans="1:9" ht="21.75" customHeight="1">
      <c r="A200" s="27"/>
      <c r="B200" s="28"/>
      <c r="C200" s="28"/>
      <c r="D200" s="28"/>
      <c r="E200" s="28"/>
      <c r="F200" s="28"/>
      <c r="G200" s="28"/>
      <c r="H200" s="28"/>
      <c r="I200" s="28"/>
    </row>
    <row r="201" spans="1:9" ht="21.75" customHeight="1">
      <c r="A201" s="27"/>
      <c r="B201" s="28"/>
      <c r="C201" s="28"/>
      <c r="D201" s="28"/>
      <c r="E201" s="28"/>
      <c r="F201" s="28"/>
      <c r="G201" s="28"/>
      <c r="H201" s="28"/>
      <c r="I201" s="28"/>
    </row>
    <row r="202" spans="1:9" ht="21.75" customHeight="1">
      <c r="A202" s="27"/>
      <c r="B202" s="28"/>
      <c r="C202" s="28"/>
      <c r="D202" s="28"/>
      <c r="E202" s="28"/>
      <c r="F202" s="28"/>
      <c r="G202" s="28"/>
      <c r="H202" s="28"/>
      <c r="I202" s="28"/>
    </row>
    <row r="203" spans="1:9" ht="21.75" customHeight="1">
      <c r="A203" s="27"/>
      <c r="B203" s="28"/>
      <c r="C203" s="28"/>
      <c r="D203" s="28"/>
      <c r="E203" s="28"/>
      <c r="F203" s="28"/>
      <c r="G203" s="28"/>
      <c r="H203" s="28"/>
      <c r="I203" s="28"/>
    </row>
    <row r="204" spans="1:9" ht="21.75" customHeight="1">
      <c r="A204" s="27"/>
      <c r="B204" s="28"/>
      <c r="C204" s="28"/>
      <c r="D204" s="28"/>
      <c r="E204" s="28"/>
      <c r="F204" s="28"/>
      <c r="G204" s="28"/>
      <c r="H204" s="28"/>
      <c r="I204" s="28"/>
    </row>
    <row r="205" spans="1:9" ht="21.75" customHeight="1">
      <c r="A205" s="27"/>
      <c r="B205" s="28"/>
      <c r="C205" s="28"/>
      <c r="D205" s="28"/>
      <c r="E205" s="28"/>
      <c r="F205" s="28"/>
      <c r="G205" s="28"/>
      <c r="H205" s="28"/>
      <c r="I205" s="28"/>
    </row>
    <row r="206" spans="1:9" ht="21.75" customHeight="1">
      <c r="A206" s="27"/>
      <c r="B206" s="28"/>
      <c r="C206" s="28"/>
      <c r="D206" s="28"/>
      <c r="E206" s="28"/>
      <c r="F206" s="28"/>
      <c r="G206" s="28"/>
      <c r="H206" s="28"/>
      <c r="I206" s="28"/>
    </row>
    <row r="207" spans="1:9" ht="21.75" customHeight="1">
      <c r="A207" s="27"/>
      <c r="B207" s="28"/>
      <c r="C207" s="28"/>
      <c r="D207" s="28"/>
      <c r="E207" s="28"/>
      <c r="F207" s="28"/>
      <c r="G207" s="28"/>
      <c r="H207" s="28"/>
      <c r="I207" s="28"/>
    </row>
    <row r="208" spans="1:9" ht="21.75" customHeight="1">
      <c r="A208" s="27"/>
      <c r="B208" s="28"/>
      <c r="C208" s="28"/>
      <c r="D208" s="28"/>
      <c r="E208" s="28"/>
      <c r="F208" s="28"/>
      <c r="G208" s="28"/>
      <c r="H208" s="28"/>
      <c r="I208" s="28"/>
    </row>
    <row r="209" spans="1:9" ht="21.75" customHeight="1">
      <c r="A209" s="27"/>
      <c r="B209" s="28"/>
      <c r="C209" s="28"/>
      <c r="D209" s="28"/>
      <c r="E209" s="28"/>
      <c r="F209" s="28"/>
      <c r="G209" s="28"/>
      <c r="H209" s="28"/>
      <c r="I209" s="28"/>
    </row>
    <row r="210" spans="1:9" ht="21.75" customHeight="1">
      <c r="A210" s="27"/>
      <c r="B210" s="28"/>
      <c r="C210" s="28"/>
      <c r="D210" s="28"/>
      <c r="E210" s="28"/>
      <c r="F210" s="28"/>
      <c r="G210" s="28"/>
      <c r="H210" s="28"/>
      <c r="I210" s="28"/>
    </row>
    <row r="211" spans="1:9" ht="21.75" customHeight="1">
      <c r="A211" s="27"/>
      <c r="B211" s="28"/>
      <c r="C211" s="28"/>
      <c r="D211" s="28"/>
      <c r="E211" s="28"/>
      <c r="F211" s="28"/>
      <c r="G211" s="28"/>
      <c r="H211" s="28"/>
      <c r="I211" s="28"/>
    </row>
    <row r="212" spans="1:9" ht="21.75" customHeight="1">
      <c r="A212" s="27"/>
      <c r="B212" s="28"/>
      <c r="C212" s="28"/>
      <c r="D212" s="28"/>
      <c r="E212" s="28"/>
      <c r="F212" s="28"/>
      <c r="G212" s="28"/>
      <c r="H212" s="28"/>
      <c r="I212" s="28"/>
    </row>
    <row r="213" spans="1:9" ht="21.75" customHeight="1">
      <c r="A213" s="27"/>
      <c r="B213" s="28"/>
      <c r="C213" s="28"/>
      <c r="D213" s="28"/>
      <c r="E213" s="28"/>
      <c r="F213" s="28"/>
      <c r="G213" s="28"/>
      <c r="H213" s="28"/>
      <c r="I213" s="28"/>
    </row>
    <row r="214" spans="1:9" ht="21.75" customHeight="1">
      <c r="A214" s="27"/>
      <c r="B214" s="28"/>
      <c r="C214" s="28"/>
      <c r="D214" s="28"/>
      <c r="E214" s="28"/>
      <c r="F214" s="28"/>
      <c r="G214" s="28"/>
      <c r="H214" s="28"/>
      <c r="I214" s="28"/>
    </row>
    <row r="215" spans="1:9" ht="21.75" customHeight="1">
      <c r="A215" s="27"/>
      <c r="B215" s="28"/>
      <c r="C215" s="28"/>
      <c r="D215" s="28"/>
      <c r="E215" s="28"/>
      <c r="F215" s="28"/>
      <c r="G215" s="28"/>
      <c r="H215" s="28"/>
      <c r="I215" s="28"/>
    </row>
    <row r="216" spans="1:9" ht="21.75" customHeight="1">
      <c r="A216" s="27"/>
      <c r="B216" s="28"/>
      <c r="C216" s="28"/>
      <c r="D216" s="28"/>
      <c r="E216" s="28"/>
      <c r="F216" s="28"/>
      <c r="G216" s="28"/>
      <c r="H216" s="28"/>
      <c r="I216" s="28"/>
    </row>
    <row r="217" spans="1:9" ht="21.75" customHeight="1">
      <c r="A217" s="27"/>
      <c r="B217" s="28"/>
      <c r="C217" s="28"/>
      <c r="D217" s="28"/>
      <c r="E217" s="28"/>
      <c r="F217" s="28"/>
      <c r="G217" s="28"/>
      <c r="H217" s="28"/>
      <c r="I217" s="28"/>
    </row>
    <row r="218" spans="1:9" ht="21.75" customHeight="1">
      <c r="A218" s="27"/>
      <c r="B218" s="28"/>
      <c r="C218" s="28"/>
      <c r="D218" s="28"/>
      <c r="E218" s="28"/>
      <c r="F218" s="28"/>
      <c r="G218" s="28"/>
      <c r="H218" s="28"/>
      <c r="I218" s="28"/>
    </row>
    <row r="219" spans="1:9" ht="21.75" customHeight="1">
      <c r="A219" s="27"/>
      <c r="B219" s="28"/>
      <c r="C219" s="28"/>
      <c r="D219" s="28"/>
      <c r="E219" s="28"/>
      <c r="F219" s="28"/>
      <c r="G219" s="28"/>
      <c r="H219" s="28"/>
      <c r="I219" s="28"/>
    </row>
    <row r="220" spans="1:9" ht="21.75" customHeight="1">
      <c r="A220" s="27"/>
      <c r="B220" s="28"/>
      <c r="C220" s="28"/>
      <c r="D220" s="28"/>
      <c r="E220" s="28"/>
      <c r="F220" s="28"/>
      <c r="G220" s="28"/>
      <c r="H220" s="28"/>
      <c r="I220" s="28"/>
    </row>
    <row r="221" spans="1:9" ht="21.75" customHeight="1">
      <c r="A221" s="27"/>
      <c r="B221" s="28"/>
      <c r="C221" s="28"/>
      <c r="D221" s="28"/>
      <c r="E221" s="28"/>
      <c r="F221" s="28"/>
      <c r="G221" s="28"/>
      <c r="H221" s="28"/>
      <c r="I221" s="28"/>
    </row>
    <row r="222" spans="1:9" ht="21.75" customHeight="1">
      <c r="A222" s="27"/>
      <c r="B222" s="28"/>
      <c r="C222" s="28"/>
      <c r="D222" s="28"/>
      <c r="E222" s="28"/>
      <c r="F222" s="28"/>
      <c r="G222" s="28"/>
      <c r="H222" s="28"/>
      <c r="I222" s="28"/>
    </row>
    <row r="223" spans="1:9" ht="21.75" customHeight="1">
      <c r="A223" s="27"/>
      <c r="B223" s="28"/>
      <c r="C223" s="28"/>
      <c r="D223" s="28"/>
      <c r="E223" s="28"/>
      <c r="F223" s="28"/>
      <c r="G223" s="28"/>
      <c r="H223" s="28"/>
      <c r="I223" s="28"/>
    </row>
    <row r="224" spans="1:9" ht="21.75" customHeight="1">
      <c r="A224" s="27"/>
      <c r="B224" s="28"/>
      <c r="C224" s="28"/>
      <c r="D224" s="28"/>
      <c r="E224" s="28"/>
      <c r="F224" s="28"/>
      <c r="G224" s="28"/>
      <c r="H224" s="28"/>
      <c r="I224" s="28"/>
    </row>
    <row r="225" spans="1:9" ht="21.75" customHeight="1">
      <c r="A225" s="27"/>
      <c r="B225" s="28"/>
      <c r="C225" s="28"/>
      <c r="D225" s="28"/>
      <c r="E225" s="28"/>
      <c r="F225" s="28"/>
      <c r="G225" s="28"/>
      <c r="H225" s="28"/>
      <c r="I225" s="28"/>
    </row>
    <row r="226" spans="1:9" ht="21.75" customHeight="1">
      <c r="A226" s="27"/>
      <c r="B226" s="28"/>
      <c r="C226" s="28"/>
      <c r="D226" s="28"/>
      <c r="E226" s="28"/>
      <c r="F226" s="28"/>
      <c r="G226" s="28"/>
      <c r="H226" s="28"/>
      <c r="I226" s="28"/>
    </row>
    <row r="227" spans="1:9" ht="21.75" customHeight="1">
      <c r="A227" s="27"/>
      <c r="B227" s="28"/>
      <c r="C227" s="28"/>
      <c r="D227" s="28"/>
      <c r="E227" s="28"/>
      <c r="F227" s="28"/>
      <c r="G227" s="28"/>
      <c r="H227" s="28"/>
      <c r="I227" s="28"/>
    </row>
    <row r="228" spans="1:9" ht="21.75" customHeight="1">
      <c r="A228" s="27"/>
      <c r="B228" s="28"/>
      <c r="C228" s="28"/>
      <c r="D228" s="28"/>
      <c r="E228" s="28"/>
      <c r="F228" s="28"/>
      <c r="G228" s="28"/>
      <c r="H228" s="28"/>
      <c r="I228" s="28"/>
    </row>
    <row r="229" spans="1:9" ht="21.75" customHeight="1">
      <c r="A229" s="27"/>
      <c r="B229" s="28"/>
      <c r="C229" s="28"/>
      <c r="D229" s="28"/>
      <c r="E229" s="28"/>
      <c r="F229" s="28"/>
      <c r="G229" s="28"/>
      <c r="H229" s="28"/>
      <c r="I229" s="28"/>
    </row>
    <row r="230" spans="1:9" ht="21.75" customHeight="1">
      <c r="A230" s="27"/>
      <c r="B230" s="28"/>
      <c r="C230" s="28"/>
      <c r="D230" s="28"/>
      <c r="E230" s="28"/>
      <c r="F230" s="28"/>
      <c r="G230" s="28"/>
      <c r="H230" s="28"/>
      <c r="I230" s="28"/>
    </row>
    <row r="231" spans="1:9" ht="21.75" customHeight="1">
      <c r="A231" s="27"/>
      <c r="B231" s="28"/>
      <c r="C231" s="28"/>
      <c r="D231" s="28"/>
      <c r="E231" s="28"/>
      <c r="F231" s="28"/>
      <c r="G231" s="28"/>
      <c r="H231" s="28"/>
      <c r="I231" s="28"/>
    </row>
    <row r="232" spans="1:9" ht="21.75" customHeight="1">
      <c r="A232" s="27"/>
      <c r="B232" s="28"/>
      <c r="C232" s="28"/>
      <c r="D232" s="28"/>
      <c r="E232" s="28"/>
      <c r="F232" s="28"/>
      <c r="G232" s="28"/>
      <c r="H232" s="28"/>
      <c r="I232" s="28"/>
    </row>
    <row r="233" spans="1:9" ht="21.75" customHeight="1">
      <c r="A233" s="27"/>
      <c r="B233" s="28"/>
      <c r="C233" s="28"/>
      <c r="D233" s="28"/>
      <c r="E233" s="28"/>
      <c r="F233" s="28"/>
      <c r="G233" s="28"/>
      <c r="H233" s="28"/>
      <c r="I233" s="28"/>
    </row>
    <row r="234" spans="1:9" ht="21.75" customHeight="1">
      <c r="A234" s="27"/>
      <c r="B234" s="28"/>
      <c r="C234" s="28"/>
      <c r="D234" s="28"/>
      <c r="E234" s="28"/>
      <c r="F234" s="28"/>
      <c r="G234" s="28"/>
      <c r="H234" s="28"/>
      <c r="I234" s="28"/>
    </row>
    <row r="235" spans="1:9" ht="21.75" customHeight="1">
      <c r="A235" s="27"/>
      <c r="B235" s="28"/>
      <c r="C235" s="28"/>
      <c r="D235" s="28"/>
      <c r="E235" s="28"/>
      <c r="F235" s="28"/>
      <c r="G235" s="28"/>
      <c r="H235" s="28"/>
      <c r="I235" s="28"/>
    </row>
    <row r="236" spans="1:9" ht="21.75" customHeight="1">
      <c r="A236" s="27"/>
      <c r="B236" s="28"/>
      <c r="C236" s="28"/>
      <c r="D236" s="28"/>
      <c r="E236" s="28"/>
      <c r="F236" s="28"/>
      <c r="G236" s="28"/>
      <c r="H236" s="28"/>
      <c r="I236" s="28"/>
    </row>
    <row r="237" spans="1:9" ht="21.75" customHeight="1">
      <c r="A237" s="27"/>
      <c r="B237" s="28"/>
      <c r="C237" s="28"/>
      <c r="D237" s="28"/>
      <c r="E237" s="28"/>
      <c r="F237" s="28"/>
      <c r="G237" s="28"/>
      <c r="H237" s="28"/>
      <c r="I237" s="28"/>
    </row>
    <row r="238" spans="1:9" ht="21.75" customHeight="1">
      <c r="A238" s="27"/>
      <c r="B238" s="28"/>
      <c r="C238" s="28"/>
      <c r="D238" s="28"/>
      <c r="E238" s="28"/>
      <c r="F238" s="28"/>
      <c r="G238" s="28"/>
      <c r="H238" s="28"/>
      <c r="I238" s="28"/>
    </row>
    <row r="239" spans="1:9" ht="21.75" customHeight="1">
      <c r="A239" s="27"/>
      <c r="B239" s="28"/>
      <c r="C239" s="28"/>
      <c r="D239" s="28"/>
      <c r="E239" s="28"/>
      <c r="F239" s="28"/>
      <c r="G239" s="28"/>
      <c r="H239" s="28"/>
      <c r="I239" s="28"/>
    </row>
    <row r="240" spans="1:9" ht="21.75" customHeight="1">
      <c r="A240" s="27"/>
      <c r="B240" s="28"/>
      <c r="C240" s="28"/>
      <c r="D240" s="28"/>
      <c r="E240" s="28"/>
      <c r="F240" s="28"/>
      <c r="G240" s="28"/>
      <c r="H240" s="28"/>
      <c r="I240" s="28"/>
    </row>
    <row r="241" spans="1:9" ht="21.75" customHeight="1">
      <c r="A241" s="27"/>
      <c r="B241" s="28"/>
      <c r="C241" s="28"/>
      <c r="D241" s="28"/>
      <c r="E241" s="28"/>
      <c r="F241" s="28"/>
      <c r="G241" s="28"/>
      <c r="H241" s="28"/>
      <c r="I241" s="28"/>
    </row>
    <row r="242" spans="1:9" ht="21.75" customHeight="1">
      <c r="A242" s="27"/>
      <c r="B242" s="28"/>
      <c r="C242" s="28"/>
      <c r="D242" s="28"/>
      <c r="E242" s="28"/>
      <c r="F242" s="28"/>
      <c r="G242" s="28"/>
      <c r="H242" s="28"/>
      <c r="I242" s="28"/>
    </row>
    <row r="243" spans="1:9" ht="21.75" customHeight="1">
      <c r="A243" s="27"/>
      <c r="B243" s="28"/>
      <c r="C243" s="28"/>
      <c r="D243" s="28"/>
      <c r="E243" s="28"/>
      <c r="F243" s="28"/>
      <c r="G243" s="28"/>
      <c r="H243" s="28"/>
      <c r="I243" s="28"/>
    </row>
    <row r="244" spans="1:9" ht="21.75" customHeight="1">
      <c r="A244" s="27"/>
      <c r="B244" s="28"/>
      <c r="C244" s="28"/>
      <c r="D244" s="28"/>
      <c r="E244" s="28"/>
      <c r="F244" s="28"/>
      <c r="G244" s="28"/>
      <c r="H244" s="28"/>
      <c r="I244" s="28"/>
    </row>
    <row r="245" spans="1:9" ht="21.75" customHeight="1">
      <c r="A245" s="27"/>
      <c r="B245" s="28"/>
      <c r="C245" s="28"/>
      <c r="D245" s="28"/>
      <c r="E245" s="28"/>
      <c r="F245" s="28"/>
      <c r="G245" s="28"/>
      <c r="H245" s="28"/>
      <c r="I245" s="28"/>
    </row>
    <row r="246" spans="1:9" ht="21.75" customHeight="1">
      <c r="A246" s="27"/>
      <c r="B246" s="28"/>
      <c r="C246" s="28"/>
      <c r="D246" s="28"/>
      <c r="E246" s="28"/>
      <c r="F246" s="28"/>
      <c r="G246" s="28"/>
      <c r="H246" s="28"/>
      <c r="I246" s="28"/>
    </row>
    <row r="247" spans="1:9" ht="21.75" customHeight="1">
      <c r="A247" s="27"/>
      <c r="B247" s="28"/>
      <c r="C247" s="28"/>
      <c r="D247" s="28"/>
      <c r="E247" s="28"/>
      <c r="F247" s="28"/>
      <c r="G247" s="28"/>
      <c r="H247" s="28"/>
      <c r="I247" s="28"/>
    </row>
    <row r="248" spans="1:9" ht="21.75" customHeight="1">
      <c r="A248" s="27"/>
      <c r="B248" s="28"/>
      <c r="C248" s="28"/>
      <c r="D248" s="28"/>
      <c r="E248" s="28"/>
      <c r="F248" s="28"/>
      <c r="G248" s="28"/>
      <c r="H248" s="28"/>
      <c r="I248" s="28"/>
    </row>
    <row r="249" spans="1:9" ht="21.75" customHeight="1">
      <c r="A249" s="27"/>
      <c r="B249" s="28"/>
      <c r="C249" s="28"/>
      <c r="D249" s="28"/>
      <c r="E249" s="28"/>
      <c r="F249" s="28"/>
      <c r="G249" s="28"/>
      <c r="H249" s="28"/>
      <c r="I249" s="28"/>
    </row>
    <row r="250" spans="1:9" ht="21.75" customHeight="1">
      <c r="A250" s="27"/>
      <c r="B250" s="28"/>
      <c r="C250" s="28"/>
      <c r="D250" s="28"/>
      <c r="E250" s="28"/>
      <c r="F250" s="28"/>
      <c r="G250" s="28"/>
      <c r="H250" s="28"/>
      <c r="I250" s="28"/>
    </row>
    <row r="251" spans="1:9" ht="21.75" customHeight="1">
      <c r="A251" s="27"/>
      <c r="B251" s="28"/>
      <c r="C251" s="28"/>
      <c r="D251" s="28"/>
      <c r="E251" s="28"/>
      <c r="F251" s="28"/>
      <c r="G251" s="28"/>
      <c r="H251" s="28"/>
      <c r="I251" s="28"/>
    </row>
    <row r="252" spans="1:9" ht="21.75" customHeight="1">
      <c r="A252" s="27"/>
      <c r="B252" s="28"/>
      <c r="C252" s="28"/>
      <c r="D252" s="28"/>
      <c r="E252" s="28"/>
      <c r="F252" s="28"/>
      <c r="G252" s="28"/>
      <c r="H252" s="28"/>
      <c r="I252" s="28"/>
    </row>
    <row r="253" spans="1:9" ht="21.75" customHeight="1">
      <c r="A253" s="27"/>
      <c r="B253" s="28"/>
      <c r="C253" s="28"/>
      <c r="D253" s="28"/>
      <c r="E253" s="28"/>
      <c r="F253" s="28"/>
      <c r="G253" s="28"/>
      <c r="H253" s="28"/>
      <c r="I253" s="28"/>
    </row>
    <row r="254" spans="1:9" ht="21.75" customHeight="1">
      <c r="A254" s="27"/>
      <c r="B254" s="28"/>
      <c r="C254" s="28"/>
      <c r="D254" s="28"/>
      <c r="E254" s="28"/>
      <c r="F254" s="28"/>
      <c r="G254" s="28"/>
      <c r="H254" s="28"/>
      <c r="I254" s="28"/>
    </row>
    <row r="255" spans="1:9" ht="21.75" customHeight="1">
      <c r="A255" s="27"/>
      <c r="B255" s="28"/>
      <c r="C255" s="28"/>
      <c r="D255" s="28"/>
      <c r="E255" s="28"/>
      <c r="F255" s="28"/>
      <c r="G255" s="28"/>
      <c r="H255" s="28"/>
      <c r="I255" s="28"/>
    </row>
    <row r="256" spans="1:9" ht="21.75" customHeight="1">
      <c r="A256" s="27"/>
      <c r="B256" s="28"/>
      <c r="C256" s="28"/>
      <c r="D256" s="28"/>
      <c r="E256" s="28"/>
      <c r="F256" s="28"/>
      <c r="G256" s="28"/>
      <c r="H256" s="28"/>
      <c r="I256" s="28"/>
    </row>
    <row r="257" spans="1:9" ht="21.75" customHeight="1">
      <c r="A257" s="27"/>
      <c r="B257" s="28"/>
      <c r="C257" s="28"/>
      <c r="D257" s="28"/>
      <c r="E257" s="28"/>
      <c r="F257" s="28"/>
      <c r="G257" s="28"/>
      <c r="H257" s="28"/>
      <c r="I257" s="28"/>
    </row>
    <row r="258" spans="1:9" ht="21.75" customHeight="1">
      <c r="A258" s="27"/>
      <c r="B258" s="28"/>
      <c r="C258" s="28"/>
      <c r="D258" s="28"/>
      <c r="E258" s="28"/>
      <c r="F258" s="28"/>
      <c r="G258" s="28"/>
      <c r="H258" s="28"/>
      <c r="I258" s="28"/>
    </row>
    <row r="259" spans="1:9" ht="21.75" customHeight="1">
      <c r="A259" s="27"/>
      <c r="B259" s="28"/>
      <c r="C259" s="28"/>
      <c r="D259" s="28"/>
      <c r="E259" s="28"/>
      <c r="F259" s="28"/>
      <c r="G259" s="28"/>
      <c r="H259" s="28"/>
      <c r="I259" s="28"/>
    </row>
    <row r="260" spans="1:9" ht="21.75" customHeight="1">
      <c r="A260" s="27"/>
      <c r="B260" s="28"/>
      <c r="C260" s="28"/>
      <c r="D260" s="28"/>
      <c r="E260" s="28"/>
      <c r="F260" s="28"/>
      <c r="G260" s="28"/>
      <c r="H260" s="28"/>
      <c r="I260" s="28"/>
    </row>
    <row r="261" spans="1:9" ht="21.75" customHeight="1">
      <c r="A261" s="27"/>
      <c r="B261" s="28"/>
      <c r="C261" s="28"/>
      <c r="D261" s="28"/>
      <c r="E261" s="28"/>
      <c r="F261" s="28"/>
      <c r="G261" s="28"/>
      <c r="H261" s="28"/>
      <c r="I261" s="28"/>
    </row>
    <row r="262" spans="1:9" ht="21.75" customHeight="1">
      <c r="A262" s="27"/>
      <c r="B262" s="28"/>
      <c r="C262" s="28"/>
      <c r="D262" s="28"/>
      <c r="E262" s="28"/>
      <c r="F262" s="28"/>
      <c r="G262" s="28"/>
      <c r="H262" s="28"/>
      <c r="I262" s="28"/>
    </row>
    <row r="263" spans="1:9" ht="21.75" customHeight="1">
      <c r="A263" s="27"/>
      <c r="B263" s="28"/>
      <c r="C263" s="28"/>
      <c r="D263" s="28"/>
      <c r="E263" s="28"/>
      <c r="F263" s="28"/>
      <c r="G263" s="28"/>
      <c r="H263" s="28"/>
      <c r="I263" s="28"/>
    </row>
    <row r="264" spans="1:9" ht="21.75" customHeight="1">
      <c r="A264" s="27"/>
      <c r="B264" s="28"/>
      <c r="C264" s="28"/>
      <c r="D264" s="28"/>
      <c r="E264" s="28"/>
      <c r="F264" s="28"/>
      <c r="G264" s="28"/>
      <c r="H264" s="28"/>
      <c r="I264" s="28"/>
    </row>
    <row r="265" spans="1:9" ht="21.75" customHeight="1">
      <c r="A265" s="27"/>
      <c r="B265" s="28"/>
      <c r="C265" s="28"/>
      <c r="D265" s="28"/>
      <c r="E265" s="28"/>
      <c r="F265" s="28"/>
      <c r="G265" s="28"/>
      <c r="H265" s="28"/>
      <c r="I265" s="28"/>
    </row>
    <row r="266" spans="1:9" ht="21.75" customHeight="1">
      <c r="A266" s="27"/>
      <c r="B266" s="28"/>
      <c r="C266" s="28"/>
      <c r="D266" s="28"/>
      <c r="E266" s="28"/>
      <c r="F266" s="28"/>
      <c r="G266" s="28"/>
      <c r="H266" s="28"/>
      <c r="I266" s="28"/>
    </row>
    <row r="267" spans="1:9" ht="21.75" customHeight="1">
      <c r="A267" s="27"/>
      <c r="B267" s="28"/>
      <c r="C267" s="28"/>
      <c r="D267" s="28"/>
      <c r="E267" s="28"/>
      <c r="F267" s="28"/>
      <c r="G267" s="28"/>
      <c r="H267" s="28"/>
      <c r="I267" s="28"/>
    </row>
    <row r="268" spans="1:9" ht="21.75" customHeight="1">
      <c r="A268" s="27"/>
      <c r="B268" s="28"/>
      <c r="C268" s="28"/>
      <c r="D268" s="28"/>
      <c r="E268" s="28"/>
      <c r="F268" s="28"/>
      <c r="G268" s="28"/>
      <c r="H268" s="28"/>
      <c r="I268" s="28"/>
    </row>
    <row r="269" spans="1:9" ht="21.75" customHeight="1">
      <c r="A269" s="27"/>
      <c r="B269" s="28"/>
      <c r="C269" s="28"/>
      <c r="D269" s="28"/>
      <c r="E269" s="28"/>
      <c r="F269" s="28"/>
      <c r="G269" s="28"/>
      <c r="H269" s="28"/>
      <c r="I269" s="28"/>
    </row>
    <row r="270" spans="1:9" ht="21.75" customHeight="1">
      <c r="A270" s="27"/>
      <c r="B270" s="28"/>
      <c r="C270" s="28"/>
      <c r="D270" s="28"/>
      <c r="E270" s="28"/>
      <c r="F270" s="28"/>
      <c r="G270" s="28"/>
      <c r="H270" s="28"/>
      <c r="I270" s="28"/>
    </row>
    <row r="271" spans="1:9" ht="21.75" customHeight="1">
      <c r="A271" s="27"/>
      <c r="B271" s="28"/>
      <c r="C271" s="28"/>
      <c r="D271" s="28"/>
      <c r="E271" s="28"/>
      <c r="F271" s="28"/>
      <c r="G271" s="28"/>
      <c r="H271" s="28"/>
      <c r="I271" s="28"/>
    </row>
    <row r="272" spans="1:9" ht="21.75" customHeight="1">
      <c r="A272" s="27"/>
      <c r="B272" s="28"/>
      <c r="C272" s="28"/>
      <c r="D272" s="28"/>
      <c r="E272" s="28"/>
      <c r="F272" s="28"/>
      <c r="G272" s="28"/>
      <c r="H272" s="28"/>
      <c r="I272" s="28"/>
    </row>
    <row r="273" spans="1:9" ht="21.75" customHeight="1">
      <c r="A273" s="27"/>
      <c r="B273" s="28"/>
      <c r="C273" s="28"/>
      <c r="D273" s="28"/>
      <c r="E273" s="28"/>
      <c r="F273" s="28"/>
      <c r="G273" s="28"/>
      <c r="H273" s="28"/>
      <c r="I273" s="28"/>
    </row>
    <row r="274" spans="1:9" ht="21.75" customHeight="1">
      <c r="A274" s="27"/>
      <c r="B274" s="28"/>
      <c r="C274" s="28"/>
      <c r="D274" s="28"/>
      <c r="E274" s="28"/>
      <c r="F274" s="28"/>
      <c r="G274" s="28"/>
      <c r="H274" s="28"/>
      <c r="I274" s="28"/>
    </row>
    <row r="275" spans="1:9" ht="21.75" customHeight="1">
      <c r="A275" s="27"/>
      <c r="B275" s="28"/>
      <c r="C275" s="28"/>
      <c r="D275" s="28"/>
      <c r="E275" s="28"/>
      <c r="F275" s="28"/>
      <c r="G275" s="28"/>
      <c r="H275" s="28"/>
      <c r="I275" s="28"/>
    </row>
    <row r="276" spans="1:9" ht="21.75" customHeight="1">
      <c r="A276" s="27"/>
      <c r="B276" s="28"/>
      <c r="C276" s="28"/>
      <c r="D276" s="28"/>
      <c r="E276" s="28"/>
      <c r="F276" s="28"/>
      <c r="G276" s="28"/>
      <c r="H276" s="28"/>
      <c r="I276" s="28"/>
    </row>
    <row r="277" spans="1:9" ht="21.75" customHeight="1">
      <c r="A277" s="27"/>
      <c r="B277" s="28"/>
      <c r="C277" s="28"/>
      <c r="D277" s="28"/>
      <c r="E277" s="28"/>
      <c r="F277" s="28"/>
      <c r="G277" s="28"/>
      <c r="H277" s="28"/>
      <c r="I277" s="28"/>
    </row>
    <row r="278" spans="1:9" ht="21.75" customHeight="1">
      <c r="A278" s="27"/>
      <c r="B278" s="28"/>
      <c r="C278" s="28"/>
      <c r="D278" s="28"/>
      <c r="E278" s="28"/>
      <c r="F278" s="28"/>
      <c r="G278" s="28"/>
      <c r="H278" s="28"/>
      <c r="I278" s="28"/>
    </row>
    <row r="279" spans="1:9" ht="21.75" customHeight="1">
      <c r="A279" s="27"/>
      <c r="B279" s="28"/>
      <c r="C279" s="28"/>
      <c r="D279" s="28"/>
      <c r="E279" s="28"/>
      <c r="F279" s="28"/>
      <c r="G279" s="28"/>
      <c r="H279" s="28"/>
      <c r="I279" s="28"/>
    </row>
    <row r="280" spans="1:9" ht="21.75" customHeight="1">
      <c r="A280" s="27"/>
      <c r="B280" s="28"/>
      <c r="C280" s="28"/>
      <c r="D280" s="28"/>
      <c r="E280" s="28"/>
      <c r="F280" s="28"/>
      <c r="G280" s="28"/>
      <c r="H280" s="28"/>
      <c r="I280" s="28"/>
    </row>
    <row r="281" spans="1:9" ht="21.75" customHeight="1">
      <c r="A281" s="27"/>
      <c r="B281" s="28"/>
      <c r="C281" s="28"/>
      <c r="D281" s="28"/>
      <c r="E281" s="28"/>
      <c r="F281" s="28"/>
      <c r="G281" s="28"/>
      <c r="H281" s="28"/>
      <c r="I281" s="28"/>
    </row>
    <row r="282" spans="1:9" ht="21.75" customHeight="1">
      <c r="A282" s="27"/>
      <c r="B282" s="28"/>
      <c r="C282" s="28"/>
      <c r="D282" s="28"/>
      <c r="E282" s="28"/>
      <c r="F282" s="28"/>
      <c r="G282" s="28"/>
      <c r="H282" s="28"/>
      <c r="I282" s="28"/>
    </row>
    <row r="283" spans="1:9" ht="21.75" customHeight="1">
      <c r="A283" s="27"/>
      <c r="B283" s="28"/>
      <c r="C283" s="28"/>
      <c r="D283" s="28"/>
      <c r="E283" s="28"/>
      <c r="F283" s="28"/>
      <c r="G283" s="28"/>
      <c r="H283" s="28"/>
      <c r="I283" s="28"/>
    </row>
    <row r="284" spans="1:9" ht="21.75" customHeight="1">
      <c r="A284" s="27"/>
      <c r="B284" s="28"/>
      <c r="C284" s="28"/>
      <c r="D284" s="28"/>
      <c r="E284" s="28"/>
      <c r="F284" s="28"/>
      <c r="G284" s="28"/>
      <c r="H284" s="28"/>
      <c r="I284" s="28"/>
    </row>
    <row r="285" spans="1:9" ht="21.75" customHeight="1">
      <c r="A285" s="27"/>
      <c r="B285" s="28"/>
      <c r="C285" s="28"/>
      <c r="D285" s="28"/>
      <c r="E285" s="28"/>
      <c r="F285" s="28"/>
      <c r="G285" s="28"/>
      <c r="H285" s="28"/>
      <c r="I285" s="28"/>
    </row>
    <row r="286" spans="1:9" ht="21.75" customHeight="1">
      <c r="A286" s="27"/>
      <c r="B286" s="28"/>
      <c r="C286" s="28"/>
      <c r="D286" s="28"/>
      <c r="E286" s="28"/>
      <c r="F286" s="28"/>
      <c r="G286" s="28"/>
      <c r="H286" s="28"/>
      <c r="I286" s="28"/>
    </row>
    <row r="287" spans="1:9" ht="21.75" customHeight="1">
      <c r="A287" s="27"/>
      <c r="B287" s="28"/>
      <c r="C287" s="28"/>
      <c r="D287" s="28"/>
      <c r="E287" s="28"/>
      <c r="F287" s="28"/>
      <c r="G287" s="28"/>
      <c r="H287" s="28"/>
      <c r="I287" s="28"/>
    </row>
    <row r="288" spans="1:9" ht="21.75" customHeight="1">
      <c r="A288" s="27"/>
      <c r="B288" s="28"/>
      <c r="C288" s="28"/>
      <c r="D288" s="28"/>
      <c r="E288" s="28"/>
      <c r="F288" s="28"/>
      <c r="G288" s="28"/>
      <c r="H288" s="28"/>
      <c r="I288" s="28"/>
    </row>
    <row r="289" spans="1:9" ht="21.75" customHeight="1">
      <c r="A289" s="27"/>
      <c r="B289" s="28"/>
      <c r="C289" s="28"/>
      <c r="D289" s="28"/>
      <c r="E289" s="28"/>
      <c r="F289" s="28"/>
      <c r="G289" s="28"/>
      <c r="H289" s="28"/>
      <c r="I289" s="28"/>
    </row>
    <row r="290" spans="1:9" ht="21.75" customHeight="1">
      <c r="A290" s="27"/>
      <c r="B290" s="28"/>
      <c r="C290" s="28"/>
      <c r="D290" s="28"/>
      <c r="E290" s="28"/>
      <c r="F290" s="28"/>
      <c r="G290" s="28"/>
      <c r="H290" s="28"/>
      <c r="I290" s="28"/>
    </row>
    <row r="291" spans="1:9" ht="21.75" customHeight="1">
      <c r="A291" s="27"/>
      <c r="B291" s="28"/>
      <c r="C291" s="28"/>
      <c r="D291" s="28"/>
      <c r="E291" s="28"/>
      <c r="F291" s="28"/>
      <c r="G291" s="28"/>
      <c r="H291" s="28"/>
      <c r="I291" s="28"/>
    </row>
    <row r="292" spans="1:9" ht="21.75" customHeight="1">
      <c r="A292" s="27"/>
      <c r="B292" s="28"/>
      <c r="C292" s="28"/>
      <c r="D292" s="28"/>
      <c r="E292" s="28"/>
      <c r="F292" s="28"/>
      <c r="G292" s="28"/>
      <c r="H292" s="28"/>
      <c r="I292" s="28"/>
    </row>
    <row r="293" spans="1:9" ht="21.75" customHeight="1">
      <c r="A293" s="27"/>
      <c r="B293" s="28"/>
      <c r="C293" s="28"/>
      <c r="D293" s="28"/>
      <c r="E293" s="28"/>
      <c r="F293" s="28"/>
      <c r="G293" s="28"/>
      <c r="H293" s="28"/>
      <c r="I293" s="28"/>
    </row>
    <row r="294" spans="1:9" ht="21.75" customHeight="1">
      <c r="A294" s="27"/>
      <c r="B294" s="28"/>
      <c r="C294" s="28"/>
      <c r="D294" s="28"/>
      <c r="E294" s="28"/>
      <c r="F294" s="28"/>
      <c r="G294" s="28"/>
      <c r="H294" s="28"/>
      <c r="I294" s="28"/>
    </row>
    <row r="295" spans="1:9" ht="21.75" customHeight="1">
      <c r="A295" s="27"/>
      <c r="B295" s="28"/>
      <c r="C295" s="28"/>
      <c r="D295" s="28"/>
      <c r="E295" s="28"/>
      <c r="F295" s="28"/>
      <c r="G295" s="28"/>
      <c r="H295" s="28"/>
      <c r="I295" s="28"/>
    </row>
    <row r="296" spans="1:9" ht="21.75" customHeight="1">
      <c r="A296" s="27"/>
      <c r="B296" s="28"/>
      <c r="C296" s="28"/>
      <c r="D296" s="28"/>
      <c r="E296" s="28"/>
      <c r="F296" s="28"/>
      <c r="G296" s="28"/>
      <c r="H296" s="28"/>
      <c r="I296" s="28"/>
    </row>
    <row r="297" spans="1:9" ht="21.75" customHeight="1">
      <c r="A297" s="27"/>
      <c r="B297" s="28"/>
      <c r="C297" s="28"/>
      <c r="D297" s="28"/>
      <c r="E297" s="28"/>
      <c r="F297" s="28"/>
      <c r="G297" s="28"/>
      <c r="H297" s="28"/>
      <c r="I297" s="28"/>
    </row>
    <row r="298" spans="1:9" ht="21.75" customHeight="1">
      <c r="A298" s="27"/>
      <c r="B298" s="28"/>
      <c r="C298" s="28"/>
      <c r="D298" s="28"/>
      <c r="E298" s="28"/>
      <c r="F298" s="28"/>
      <c r="G298" s="28"/>
      <c r="H298" s="28"/>
      <c r="I298" s="28"/>
    </row>
    <row r="299" spans="1:9" ht="21.75" customHeight="1">
      <c r="A299" s="27"/>
      <c r="B299" s="28"/>
      <c r="C299" s="28"/>
      <c r="D299" s="28"/>
      <c r="E299" s="28"/>
      <c r="F299" s="28"/>
      <c r="G299" s="28"/>
      <c r="H299" s="28"/>
      <c r="I299" s="28"/>
    </row>
    <row r="300" spans="1:9" ht="21.75" customHeight="1">
      <c r="A300" s="27"/>
      <c r="B300" s="28"/>
      <c r="C300" s="28"/>
      <c r="D300" s="28"/>
      <c r="E300" s="28"/>
      <c r="F300" s="28"/>
      <c r="G300" s="28"/>
      <c r="H300" s="28"/>
      <c r="I300" s="28"/>
    </row>
    <row r="301" spans="1:9" ht="21.75" customHeight="1">
      <c r="A301" s="27"/>
      <c r="B301" s="28"/>
      <c r="C301" s="28"/>
      <c r="D301" s="28"/>
      <c r="E301" s="28"/>
      <c r="F301" s="28"/>
      <c r="G301" s="28"/>
      <c r="H301" s="28"/>
      <c r="I301" s="28"/>
    </row>
    <row r="302" spans="1:9" ht="21.75" customHeight="1">
      <c r="A302" s="27"/>
      <c r="B302" s="28"/>
      <c r="C302" s="28"/>
      <c r="D302" s="28"/>
      <c r="E302" s="28"/>
      <c r="F302" s="28"/>
      <c r="G302" s="28"/>
      <c r="H302" s="28"/>
      <c r="I302" s="28"/>
    </row>
    <row r="303" spans="1:9" ht="21.75" customHeight="1">
      <c r="A303" s="27"/>
      <c r="B303" s="28"/>
      <c r="C303" s="28"/>
      <c r="D303" s="28"/>
      <c r="E303" s="28"/>
      <c r="F303" s="28"/>
      <c r="G303" s="28"/>
      <c r="H303" s="28"/>
      <c r="I303" s="28"/>
    </row>
    <row r="304" spans="1:9" ht="21.75" customHeight="1">
      <c r="A304" s="27"/>
      <c r="B304" s="28"/>
      <c r="C304" s="28"/>
      <c r="D304" s="28"/>
      <c r="E304" s="28"/>
      <c r="F304" s="28"/>
      <c r="G304" s="28"/>
      <c r="H304" s="28"/>
      <c r="I304" s="28"/>
    </row>
    <row r="305" spans="1:9" ht="21.75" customHeight="1">
      <c r="A305" s="27"/>
      <c r="B305" s="28"/>
      <c r="C305" s="28"/>
      <c r="D305" s="28"/>
      <c r="E305" s="28"/>
      <c r="F305" s="28"/>
      <c r="G305" s="28"/>
      <c r="H305" s="28"/>
      <c r="I305" s="28"/>
    </row>
    <row r="306" spans="1:9" ht="21.75" customHeight="1">
      <c r="A306" s="27"/>
      <c r="B306" s="28"/>
      <c r="C306" s="28"/>
      <c r="D306" s="28"/>
      <c r="E306" s="28"/>
      <c r="F306" s="28"/>
      <c r="G306" s="28"/>
      <c r="H306" s="28"/>
      <c r="I306" s="28"/>
    </row>
    <row r="307" spans="1:9" ht="21.75" customHeight="1">
      <c r="A307" s="27"/>
      <c r="B307" s="28"/>
      <c r="C307" s="28"/>
      <c r="D307" s="28"/>
      <c r="E307" s="28"/>
      <c r="F307" s="28"/>
      <c r="G307" s="28"/>
      <c r="H307" s="28"/>
      <c r="I307" s="28"/>
    </row>
    <row r="308" spans="1:9" ht="21.75" customHeight="1">
      <c r="A308" s="27"/>
      <c r="B308" s="28"/>
      <c r="C308" s="28"/>
      <c r="D308" s="28"/>
      <c r="E308" s="28"/>
      <c r="F308" s="28"/>
      <c r="G308" s="28"/>
      <c r="H308" s="28"/>
      <c r="I308" s="28"/>
    </row>
    <row r="309" spans="1:9" ht="21.75" customHeight="1">
      <c r="A309" s="27"/>
      <c r="B309" s="28"/>
      <c r="C309" s="28"/>
      <c r="D309" s="28"/>
      <c r="E309" s="28"/>
      <c r="F309" s="28"/>
      <c r="G309" s="28"/>
      <c r="H309" s="28"/>
      <c r="I309" s="28"/>
    </row>
    <row r="310" spans="1:9" ht="21.75" customHeight="1">
      <c r="A310" s="27"/>
      <c r="B310" s="28"/>
      <c r="C310" s="28"/>
      <c r="D310" s="28"/>
      <c r="E310" s="28"/>
      <c r="F310" s="28"/>
      <c r="G310" s="28"/>
      <c r="H310" s="28"/>
      <c r="I310" s="28"/>
    </row>
    <row r="311" spans="1:9" ht="21.75" customHeight="1">
      <c r="A311" s="27"/>
      <c r="B311" s="28"/>
      <c r="C311" s="28"/>
      <c r="D311" s="28"/>
      <c r="E311" s="28"/>
      <c r="F311" s="28"/>
      <c r="G311" s="28"/>
      <c r="H311" s="28"/>
      <c r="I311" s="28"/>
    </row>
    <row r="312" spans="1:9" ht="21.75" customHeight="1">
      <c r="A312" s="27"/>
      <c r="B312" s="28"/>
      <c r="C312" s="28"/>
      <c r="D312" s="28"/>
      <c r="E312" s="28"/>
      <c r="F312" s="28"/>
      <c r="G312" s="28"/>
      <c r="H312" s="28"/>
      <c r="I312" s="28"/>
    </row>
    <row r="313" spans="1:9" ht="21.75" customHeight="1">
      <c r="A313" s="27"/>
      <c r="B313" s="28"/>
      <c r="C313" s="28"/>
      <c r="D313" s="28"/>
      <c r="E313" s="28"/>
      <c r="F313" s="28"/>
      <c r="G313" s="28"/>
      <c r="H313" s="28"/>
      <c r="I313" s="28"/>
    </row>
    <row r="314" spans="1:9" ht="21.75" customHeight="1">
      <c r="A314" s="27"/>
      <c r="B314" s="28"/>
      <c r="C314" s="28"/>
      <c r="D314" s="28"/>
      <c r="E314" s="28"/>
      <c r="F314" s="28"/>
      <c r="G314" s="28"/>
      <c r="H314" s="28"/>
      <c r="I314" s="28"/>
    </row>
    <row r="315" spans="1:9" ht="21.75" customHeight="1">
      <c r="A315" s="27"/>
      <c r="B315" s="28"/>
      <c r="C315" s="28"/>
      <c r="D315" s="28"/>
      <c r="E315" s="28"/>
      <c r="F315" s="28"/>
      <c r="G315" s="28"/>
      <c r="H315" s="28"/>
      <c r="I315" s="28"/>
    </row>
    <row r="316" spans="1:9" ht="21.75" customHeight="1">
      <c r="A316" s="27"/>
      <c r="B316" s="28"/>
      <c r="C316" s="28"/>
      <c r="D316" s="28"/>
      <c r="E316" s="28"/>
      <c r="F316" s="28"/>
      <c r="G316" s="28"/>
      <c r="H316" s="28"/>
      <c r="I316" s="28"/>
    </row>
    <row r="317" spans="1:9" ht="21.75" customHeight="1">
      <c r="A317" s="27"/>
      <c r="B317" s="28"/>
      <c r="C317" s="28"/>
      <c r="D317" s="28"/>
      <c r="E317" s="28"/>
      <c r="F317" s="28"/>
      <c r="G317" s="28"/>
      <c r="H317" s="28"/>
      <c r="I317" s="28"/>
    </row>
    <row r="318" spans="1:9" ht="21.75" customHeight="1">
      <c r="A318" s="27"/>
      <c r="B318" s="28"/>
      <c r="C318" s="28"/>
      <c r="D318" s="28"/>
      <c r="E318" s="28"/>
      <c r="F318" s="28"/>
      <c r="G318" s="28"/>
      <c r="H318" s="28"/>
      <c r="I318" s="28"/>
    </row>
    <row r="319" spans="1:9" ht="21.75" customHeight="1">
      <c r="A319" s="27"/>
      <c r="B319" s="28"/>
      <c r="C319" s="28"/>
      <c r="D319" s="28"/>
      <c r="E319" s="28"/>
      <c r="F319" s="28"/>
      <c r="G319" s="28"/>
      <c r="H319" s="28"/>
      <c r="I319" s="28"/>
    </row>
    <row r="320" spans="1:9" ht="21.75" customHeight="1">
      <c r="A320" s="27"/>
      <c r="B320" s="28"/>
      <c r="C320" s="28"/>
      <c r="D320" s="28"/>
      <c r="E320" s="28"/>
      <c r="F320" s="28"/>
      <c r="G320" s="28"/>
      <c r="H320" s="28"/>
      <c r="I320" s="28"/>
    </row>
    <row r="321" spans="1:9" ht="21.75" customHeight="1">
      <c r="A321" s="27"/>
      <c r="B321" s="28"/>
      <c r="C321" s="28"/>
      <c r="D321" s="28"/>
      <c r="E321" s="28"/>
      <c r="F321" s="28"/>
      <c r="G321" s="28"/>
      <c r="H321" s="28"/>
      <c r="I321" s="28"/>
    </row>
    <row r="322" spans="1:9" ht="21.75" customHeight="1">
      <c r="A322" s="27"/>
      <c r="B322" s="28"/>
      <c r="C322" s="28"/>
      <c r="D322" s="28"/>
      <c r="E322" s="28"/>
      <c r="F322" s="28"/>
      <c r="G322" s="28"/>
      <c r="H322" s="28"/>
      <c r="I322" s="28"/>
    </row>
    <row r="323" spans="1:9" ht="21.75" customHeight="1">
      <c r="A323" s="27"/>
      <c r="B323" s="28"/>
      <c r="C323" s="28"/>
      <c r="D323" s="28"/>
      <c r="E323" s="28"/>
      <c r="F323" s="28"/>
      <c r="G323" s="28"/>
      <c r="H323" s="28"/>
      <c r="I323" s="28"/>
    </row>
    <row r="324" spans="1:9" ht="21.75" customHeight="1">
      <c r="A324" s="27"/>
      <c r="B324" s="28"/>
      <c r="C324" s="28"/>
      <c r="D324" s="28"/>
      <c r="E324" s="28"/>
      <c r="F324" s="28"/>
      <c r="G324" s="28"/>
      <c r="H324" s="28"/>
      <c r="I324" s="28"/>
    </row>
    <row r="325" spans="1:9" ht="21.75" customHeight="1">
      <c r="A325" s="27"/>
      <c r="B325" s="28"/>
      <c r="C325" s="28"/>
      <c r="D325" s="28"/>
      <c r="E325" s="28"/>
      <c r="F325" s="28"/>
      <c r="G325" s="28"/>
      <c r="H325" s="28"/>
      <c r="I325" s="28"/>
    </row>
    <row r="326" spans="1:9" ht="21.75" customHeight="1">
      <c r="A326" s="27"/>
      <c r="B326" s="28"/>
      <c r="C326" s="28"/>
      <c r="D326" s="28"/>
      <c r="E326" s="28"/>
      <c r="F326" s="28"/>
      <c r="G326" s="28"/>
      <c r="H326" s="28"/>
      <c r="I326" s="28"/>
    </row>
    <row r="327" spans="1:9" ht="21.75" customHeight="1">
      <c r="A327" s="27"/>
      <c r="B327" s="28"/>
      <c r="C327" s="28"/>
      <c r="D327" s="28"/>
      <c r="E327" s="28"/>
      <c r="F327" s="28"/>
      <c r="G327" s="28"/>
      <c r="H327" s="28"/>
      <c r="I327" s="28"/>
    </row>
    <row r="328" spans="1:9" ht="21.75" customHeight="1">
      <c r="A328" s="27"/>
      <c r="B328" s="28"/>
      <c r="C328" s="28"/>
      <c r="D328" s="28"/>
      <c r="E328" s="28"/>
      <c r="F328" s="28"/>
      <c r="G328" s="28"/>
      <c r="H328" s="28"/>
      <c r="I328" s="28"/>
    </row>
    <row r="329" spans="1:9" ht="21.75" customHeight="1">
      <c r="A329" s="27"/>
      <c r="B329" s="28"/>
      <c r="C329" s="28"/>
      <c r="D329" s="28"/>
      <c r="E329" s="28"/>
      <c r="F329" s="28"/>
      <c r="G329" s="28"/>
      <c r="H329" s="28"/>
      <c r="I329" s="28"/>
    </row>
    <row r="330" spans="1:9" ht="21.75" customHeight="1">
      <c r="A330" s="27"/>
      <c r="B330" s="28"/>
      <c r="C330" s="28"/>
      <c r="D330" s="28"/>
      <c r="E330" s="28"/>
      <c r="F330" s="28"/>
      <c r="G330" s="28"/>
      <c r="H330" s="28"/>
      <c r="I330" s="28"/>
    </row>
    <row r="331" spans="1:9" ht="21.75" customHeight="1">
      <c r="A331" s="27"/>
      <c r="B331" s="28"/>
      <c r="C331" s="28"/>
      <c r="D331" s="28"/>
      <c r="E331" s="28"/>
      <c r="F331" s="28"/>
      <c r="G331" s="28"/>
      <c r="H331" s="28"/>
      <c r="I331" s="28"/>
    </row>
    <row r="332" spans="1:9" ht="21.75" customHeight="1">
      <c r="A332" s="27"/>
      <c r="B332" s="28"/>
      <c r="C332" s="28"/>
      <c r="D332" s="28"/>
      <c r="E332" s="28"/>
      <c r="F332" s="28"/>
      <c r="G332" s="28"/>
      <c r="H332" s="28"/>
      <c r="I332" s="28"/>
    </row>
    <row r="333" spans="1:9" ht="21.75" customHeight="1">
      <c r="A333" s="27"/>
      <c r="B333" s="28"/>
      <c r="C333" s="28"/>
      <c r="D333" s="28"/>
      <c r="E333" s="28"/>
      <c r="F333" s="28"/>
      <c r="G333" s="28"/>
      <c r="H333" s="28"/>
      <c r="I333" s="28"/>
    </row>
    <row r="334" spans="1:9" ht="21.75" customHeight="1">
      <c r="A334" s="27"/>
      <c r="B334" s="28"/>
      <c r="C334" s="28"/>
      <c r="D334" s="28"/>
      <c r="E334" s="28"/>
      <c r="F334" s="28"/>
      <c r="G334" s="28"/>
      <c r="H334" s="28"/>
      <c r="I334" s="28"/>
    </row>
    <row r="335" spans="1:9" ht="21.75" customHeight="1">
      <c r="A335" s="27"/>
      <c r="B335" s="28"/>
      <c r="C335" s="28"/>
      <c r="D335" s="28"/>
      <c r="E335" s="28"/>
      <c r="F335" s="28"/>
      <c r="G335" s="28"/>
      <c r="H335" s="28"/>
      <c r="I335" s="28"/>
    </row>
    <row r="336" spans="1:9" ht="21.75" customHeight="1">
      <c r="A336" s="27"/>
      <c r="B336" s="28"/>
      <c r="C336" s="28"/>
      <c r="D336" s="28"/>
      <c r="E336" s="28"/>
      <c r="F336" s="28"/>
      <c r="G336" s="28"/>
      <c r="H336" s="28"/>
      <c r="I336" s="28"/>
    </row>
    <row r="337" spans="1:9" ht="21.75" customHeight="1">
      <c r="A337" s="27"/>
      <c r="B337" s="28"/>
      <c r="C337" s="28"/>
      <c r="D337" s="28"/>
      <c r="E337" s="28"/>
      <c r="F337" s="28"/>
      <c r="G337" s="28"/>
      <c r="H337" s="28"/>
      <c r="I337" s="28"/>
    </row>
    <row r="338" spans="1:9" ht="21.75" customHeight="1">
      <c r="A338" s="27"/>
      <c r="B338" s="28"/>
      <c r="C338" s="28"/>
      <c r="D338" s="28"/>
      <c r="E338" s="28"/>
      <c r="F338" s="28"/>
      <c r="G338" s="28"/>
      <c r="H338" s="28"/>
      <c r="I338" s="28"/>
    </row>
    <row r="339" spans="1:9" ht="21.75" customHeight="1">
      <c r="A339" s="27"/>
      <c r="B339" s="28"/>
      <c r="C339" s="28"/>
      <c r="D339" s="28"/>
      <c r="E339" s="28"/>
      <c r="F339" s="28"/>
      <c r="G339" s="28"/>
      <c r="H339" s="28"/>
      <c r="I339" s="28"/>
    </row>
    <row r="340" spans="1:9" ht="21.75" customHeight="1">
      <c r="A340" s="27"/>
      <c r="B340" s="28"/>
      <c r="C340" s="28"/>
      <c r="D340" s="28"/>
      <c r="E340" s="28"/>
      <c r="F340" s="28"/>
      <c r="G340" s="28"/>
      <c r="H340" s="28"/>
      <c r="I340" s="28"/>
    </row>
    <row r="341" spans="1:9" ht="21.75" customHeight="1">
      <c r="A341" s="27"/>
      <c r="B341" s="28"/>
      <c r="C341" s="28"/>
      <c r="D341" s="28"/>
      <c r="E341" s="28"/>
      <c r="F341" s="28"/>
      <c r="G341" s="28"/>
      <c r="H341" s="28"/>
      <c r="I341" s="28"/>
    </row>
    <row r="342" spans="1:9" ht="21.75" customHeight="1">
      <c r="A342" s="27"/>
      <c r="B342" s="28"/>
      <c r="C342" s="28"/>
      <c r="D342" s="28"/>
      <c r="E342" s="28"/>
      <c r="F342" s="28"/>
      <c r="G342" s="28"/>
      <c r="H342" s="28"/>
      <c r="I342" s="28"/>
    </row>
    <row r="343" spans="1:9" ht="21.75" customHeight="1">
      <c r="A343" s="27"/>
      <c r="B343" s="28"/>
      <c r="C343" s="28"/>
      <c r="D343" s="28"/>
      <c r="E343" s="28"/>
      <c r="F343" s="28"/>
      <c r="G343" s="28"/>
      <c r="H343" s="28"/>
      <c r="I343" s="28"/>
    </row>
    <row r="344" spans="1:9" ht="21.75" customHeight="1">
      <c r="A344" s="27"/>
      <c r="B344" s="28"/>
      <c r="C344" s="28"/>
      <c r="D344" s="28"/>
      <c r="E344" s="28"/>
      <c r="F344" s="28"/>
      <c r="G344" s="28"/>
      <c r="H344" s="28"/>
      <c r="I344" s="28"/>
    </row>
    <row r="345" spans="2:9" ht="21.75" customHeight="1">
      <c r="B345" s="28"/>
      <c r="C345" s="28"/>
      <c r="D345" s="28"/>
      <c r="E345" s="28"/>
      <c r="F345" s="28"/>
      <c r="G345" s="28"/>
      <c r="H345" s="28"/>
      <c r="I345" s="28"/>
    </row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7"/>
  <sheetViews>
    <sheetView workbookViewId="0" topLeftCell="C46">
      <selection activeCell="I55" sqref="I55"/>
    </sheetView>
  </sheetViews>
  <sheetFormatPr defaultColWidth="9.140625" defaultRowHeight="21.75" customHeight="1"/>
  <cols>
    <col min="1" max="1" width="19.28125" style="13" customWidth="1"/>
    <col min="2" max="2" width="10.00390625" style="15" customWidth="1"/>
    <col min="3" max="3" width="10.7109375" style="15" customWidth="1"/>
    <col min="4" max="4" width="10.7109375" style="13" customWidth="1"/>
    <col min="5" max="5" width="11.28125" style="13" customWidth="1"/>
    <col min="6" max="7" width="10.7109375" style="17" customWidth="1"/>
    <col min="8" max="8" width="11.421875" style="17" customWidth="1"/>
    <col min="9" max="10" width="10.7109375" style="17" customWidth="1"/>
    <col min="11" max="11" width="12.8515625" style="17" customWidth="1"/>
    <col min="12" max="12" width="21.140625" style="13" customWidth="1"/>
    <col min="13" max="13" width="3.7109375" style="13" customWidth="1"/>
    <col min="14" max="16384" width="9.140625" style="13" customWidth="1"/>
  </cols>
  <sheetData>
    <row r="1" spans="1:12" ht="26.25">
      <c r="A1" s="91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1.75" customHeight="1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9.5" customHeight="1"/>
    <row r="4" spans="1:12" s="16" customFormat="1" ht="21.75" customHeight="1">
      <c r="A4" s="14" t="s">
        <v>188</v>
      </c>
      <c r="B4" s="18"/>
      <c r="C4" s="18"/>
      <c r="D4" s="19"/>
      <c r="E4" s="19"/>
      <c r="F4" s="20"/>
      <c r="G4" s="20" t="s">
        <v>0</v>
      </c>
      <c r="H4" s="20"/>
      <c r="I4" s="20"/>
      <c r="J4" s="20"/>
      <c r="K4" s="20"/>
      <c r="L4" s="19"/>
    </row>
    <row r="5" spans="1:12" s="16" customFormat="1" ht="21.75" customHeight="1">
      <c r="A5" s="14" t="s">
        <v>189</v>
      </c>
      <c r="B5" s="18"/>
      <c r="C5" s="18"/>
      <c r="D5" s="19"/>
      <c r="E5" s="19"/>
      <c r="F5" s="20"/>
      <c r="G5" s="20"/>
      <c r="H5" s="20"/>
      <c r="I5" s="20"/>
      <c r="J5" s="20"/>
      <c r="K5" s="20"/>
      <c r="L5" s="19"/>
    </row>
    <row r="6" spans="6:12" ht="21.75" customHeight="1">
      <c r="F6" s="13"/>
      <c r="G6" s="13"/>
      <c r="H6" s="13"/>
      <c r="I6" s="13"/>
      <c r="J6" s="13"/>
      <c r="K6" s="13" t="s">
        <v>79</v>
      </c>
      <c r="L6" s="13" t="s">
        <v>90</v>
      </c>
    </row>
    <row r="7" spans="1:12" ht="24.75" customHeight="1">
      <c r="A7" s="30"/>
      <c r="B7" s="36"/>
      <c r="C7" s="89" t="s">
        <v>195</v>
      </c>
      <c r="D7" s="89"/>
      <c r="E7" s="89"/>
      <c r="F7" s="89"/>
      <c r="G7" s="89"/>
      <c r="H7" s="89"/>
      <c r="I7" s="89"/>
      <c r="J7" s="89"/>
      <c r="K7" s="90"/>
      <c r="L7" s="31"/>
    </row>
    <row r="8" spans="1:12" ht="22.5" customHeight="1">
      <c r="A8" s="32"/>
      <c r="B8" s="37" t="s">
        <v>94</v>
      </c>
      <c r="C8" s="75">
        <v>2547</v>
      </c>
      <c r="D8" s="73"/>
      <c r="E8" s="74" t="s">
        <v>190</v>
      </c>
      <c r="F8" s="72" t="s">
        <v>191</v>
      </c>
      <c r="G8" s="73"/>
      <c r="H8" s="74" t="s">
        <v>192</v>
      </c>
      <c r="I8" s="72" t="s">
        <v>193</v>
      </c>
      <c r="J8" s="73"/>
      <c r="K8" s="74" t="s">
        <v>194</v>
      </c>
      <c r="L8" s="12"/>
    </row>
    <row r="9" spans="1:12" ht="24.75" customHeight="1">
      <c r="A9" s="33" t="s">
        <v>0</v>
      </c>
      <c r="B9" s="38" t="s">
        <v>176</v>
      </c>
      <c r="C9" s="70" t="s">
        <v>169</v>
      </c>
      <c r="D9" s="68" t="s">
        <v>174</v>
      </c>
      <c r="E9" s="6" t="s">
        <v>178</v>
      </c>
      <c r="F9" s="5" t="s">
        <v>169</v>
      </c>
      <c r="G9" s="68" t="s">
        <v>174</v>
      </c>
      <c r="H9" s="6" t="s">
        <v>178</v>
      </c>
      <c r="I9" s="5" t="s">
        <v>169</v>
      </c>
      <c r="J9" s="68" t="s">
        <v>174</v>
      </c>
      <c r="K9" s="6" t="s">
        <v>178</v>
      </c>
      <c r="L9" s="11" t="s">
        <v>0</v>
      </c>
    </row>
    <row r="10" spans="1:12" ht="24.75" customHeight="1">
      <c r="A10" s="34" t="s">
        <v>1</v>
      </c>
      <c r="B10" s="37" t="s">
        <v>179</v>
      </c>
      <c r="C10" s="70" t="s">
        <v>0</v>
      </c>
      <c r="D10" s="69" t="s">
        <v>175</v>
      </c>
      <c r="E10" s="6" t="s">
        <v>0</v>
      </c>
      <c r="F10" s="5" t="s">
        <v>0</v>
      </c>
      <c r="G10" s="69" t="s">
        <v>175</v>
      </c>
      <c r="H10" s="6" t="s">
        <v>0</v>
      </c>
      <c r="I10" s="5" t="s">
        <v>0</v>
      </c>
      <c r="J10" s="69" t="s">
        <v>175</v>
      </c>
      <c r="K10" s="6" t="s">
        <v>0</v>
      </c>
      <c r="L10" s="11" t="s">
        <v>91</v>
      </c>
    </row>
    <row r="11" spans="1:12" ht="22.5" customHeight="1">
      <c r="A11" s="34" t="s">
        <v>0</v>
      </c>
      <c r="B11" s="37" t="s">
        <v>180</v>
      </c>
      <c r="C11" s="76" t="s">
        <v>80</v>
      </c>
      <c r="D11" s="70" t="s">
        <v>170</v>
      </c>
      <c r="E11" s="5" t="s">
        <v>181</v>
      </c>
      <c r="F11" s="1" t="s">
        <v>80</v>
      </c>
      <c r="G11" s="70" t="s">
        <v>170</v>
      </c>
      <c r="H11" s="5" t="s">
        <v>181</v>
      </c>
      <c r="I11" s="1" t="s">
        <v>80</v>
      </c>
      <c r="J11" s="70" t="s">
        <v>170</v>
      </c>
      <c r="K11" s="5" t="s">
        <v>181</v>
      </c>
      <c r="L11" s="8"/>
    </row>
    <row r="12" spans="1:12" ht="22.5" customHeight="1">
      <c r="A12" s="35"/>
      <c r="B12" s="39"/>
      <c r="C12" s="77"/>
      <c r="D12" s="71" t="s">
        <v>177</v>
      </c>
      <c r="E12" s="7" t="s">
        <v>180</v>
      </c>
      <c r="F12" s="40"/>
      <c r="G12" s="71" t="s">
        <v>177</v>
      </c>
      <c r="H12" s="7" t="s">
        <v>180</v>
      </c>
      <c r="I12" s="40"/>
      <c r="J12" s="71" t="s">
        <v>177</v>
      </c>
      <c r="K12" s="7" t="s">
        <v>180</v>
      </c>
      <c r="L12" s="10"/>
    </row>
    <row r="13" spans="1:12" ht="23.25" customHeight="1">
      <c r="A13" s="41" t="s">
        <v>14</v>
      </c>
      <c r="B13" s="52">
        <v>8607.49</v>
      </c>
      <c r="C13" s="53">
        <v>1970.92</v>
      </c>
      <c r="D13" s="52">
        <f aca="true" t="shared" si="0" ref="D13:D76">(C13*100)/B13</f>
        <v>22.897732091469173</v>
      </c>
      <c r="E13" s="52">
        <f aca="true" t="shared" si="1" ref="E13:E76">B13-C13</f>
        <v>6636.57</v>
      </c>
      <c r="F13" s="52">
        <v>1902.83</v>
      </c>
      <c r="G13" s="52">
        <f aca="true" t="shared" si="2" ref="G13:G76">(F13*100)/B13</f>
        <v>22.10667685933995</v>
      </c>
      <c r="H13" s="52">
        <f aca="true" t="shared" si="3" ref="H13:H76">B13-F13</f>
        <v>6704.66</v>
      </c>
      <c r="I13" s="52">
        <v>1899.85</v>
      </c>
      <c r="J13" s="52">
        <f aca="true" t="shared" si="4" ref="J13:J76">(I13*100)/B13</f>
        <v>22.072055849033806</v>
      </c>
      <c r="K13" s="52">
        <f aca="true" t="shared" si="5" ref="K13:K76">B13-I13</f>
        <v>6707.639999999999</v>
      </c>
      <c r="L13" s="59" t="s">
        <v>97</v>
      </c>
    </row>
    <row r="14" spans="1:12" ht="23.25" customHeight="1">
      <c r="A14" s="42" t="s">
        <v>4</v>
      </c>
      <c r="B14" s="52">
        <v>20107.06</v>
      </c>
      <c r="C14" s="53">
        <v>15690.71</v>
      </c>
      <c r="D14" s="52">
        <f t="shared" si="0"/>
        <v>78.03582423288138</v>
      </c>
      <c r="E14" s="52">
        <f t="shared" si="1"/>
        <v>4416.350000000002</v>
      </c>
      <c r="F14" s="52">
        <v>15385.19</v>
      </c>
      <c r="G14" s="52">
        <f t="shared" si="2"/>
        <v>76.51635793596876</v>
      </c>
      <c r="H14" s="52">
        <f t="shared" si="3"/>
        <v>4721.870000000001</v>
      </c>
      <c r="I14" s="52">
        <v>15243.98</v>
      </c>
      <c r="J14" s="52">
        <f t="shared" si="4"/>
        <v>75.81406729775512</v>
      </c>
      <c r="K14" s="52">
        <f t="shared" si="5"/>
        <v>4863.080000000002</v>
      </c>
      <c r="L14" s="51" t="s">
        <v>99</v>
      </c>
    </row>
    <row r="15" spans="1:12" ht="23.25" customHeight="1">
      <c r="A15" s="42" t="s">
        <v>2</v>
      </c>
      <c r="B15" s="52">
        <v>11678.37</v>
      </c>
      <c r="C15" s="53">
        <v>5101.46</v>
      </c>
      <c r="D15" s="52">
        <f t="shared" si="0"/>
        <v>43.68297973090422</v>
      </c>
      <c r="E15" s="52">
        <f t="shared" si="1"/>
        <v>6576.910000000001</v>
      </c>
      <c r="F15" s="52">
        <v>4964.79</v>
      </c>
      <c r="G15" s="52">
        <f t="shared" si="2"/>
        <v>42.512696549261584</v>
      </c>
      <c r="H15" s="52">
        <f t="shared" si="3"/>
        <v>6713.580000000001</v>
      </c>
      <c r="I15" s="52">
        <v>4918.56</v>
      </c>
      <c r="J15" s="52">
        <f t="shared" si="4"/>
        <v>42.11683651057468</v>
      </c>
      <c r="K15" s="52">
        <f t="shared" si="5"/>
        <v>6759.81</v>
      </c>
      <c r="L15" s="51" t="s">
        <v>98</v>
      </c>
    </row>
    <row r="16" spans="1:12" ht="23.25" customHeight="1">
      <c r="A16" s="42" t="s">
        <v>18</v>
      </c>
      <c r="B16" s="52">
        <v>16406.65</v>
      </c>
      <c r="C16" s="53">
        <v>12669.78</v>
      </c>
      <c r="D16" s="52">
        <f t="shared" si="0"/>
        <v>77.22344293320086</v>
      </c>
      <c r="E16" s="52">
        <f t="shared" si="1"/>
        <v>3736.870000000001</v>
      </c>
      <c r="F16" s="52">
        <v>12292.52</v>
      </c>
      <c r="G16" s="52">
        <f t="shared" si="2"/>
        <v>74.92400947176907</v>
      </c>
      <c r="H16" s="52">
        <f t="shared" si="3"/>
        <v>4114.130000000001</v>
      </c>
      <c r="I16" s="52">
        <v>12180.8</v>
      </c>
      <c r="J16" s="52">
        <f t="shared" si="4"/>
        <v>74.24306607381762</v>
      </c>
      <c r="K16" s="52">
        <f t="shared" si="5"/>
        <v>4225.850000000002</v>
      </c>
      <c r="L16" s="51" t="s">
        <v>100</v>
      </c>
    </row>
    <row r="17" spans="1:12" ht="23.25" customHeight="1">
      <c r="A17" s="42" t="s">
        <v>16</v>
      </c>
      <c r="B17" s="52">
        <v>9597.68</v>
      </c>
      <c r="C17" s="53">
        <v>848.25</v>
      </c>
      <c r="D17" s="52">
        <f t="shared" si="0"/>
        <v>8.838073367730535</v>
      </c>
      <c r="E17" s="52">
        <f t="shared" si="1"/>
        <v>8749.43</v>
      </c>
      <c r="F17" s="52">
        <v>818.13</v>
      </c>
      <c r="G17" s="52">
        <f t="shared" si="2"/>
        <v>8.524247526485567</v>
      </c>
      <c r="H17" s="52">
        <f t="shared" si="3"/>
        <v>8779.550000000001</v>
      </c>
      <c r="I17" s="52">
        <v>817.85</v>
      </c>
      <c r="J17" s="52">
        <f t="shared" si="4"/>
        <v>8.521330154787407</v>
      </c>
      <c r="K17" s="52">
        <f t="shared" si="5"/>
        <v>8779.83</v>
      </c>
      <c r="L17" s="51" t="s">
        <v>101</v>
      </c>
    </row>
    <row r="18" spans="1:12" ht="23.25" customHeight="1">
      <c r="A18" s="42" t="s">
        <v>8</v>
      </c>
      <c r="B18" s="52">
        <v>11472.07</v>
      </c>
      <c r="C18" s="53">
        <v>8497.28</v>
      </c>
      <c r="D18" s="52">
        <f t="shared" si="0"/>
        <v>74.06928305005114</v>
      </c>
      <c r="E18" s="52">
        <f t="shared" si="1"/>
        <v>2974.789999999999</v>
      </c>
      <c r="F18" s="52">
        <v>8261.57</v>
      </c>
      <c r="G18" s="52">
        <f t="shared" si="2"/>
        <v>72.01464077537881</v>
      </c>
      <c r="H18" s="52">
        <f t="shared" si="3"/>
        <v>3210.5</v>
      </c>
      <c r="I18" s="52">
        <v>8095.1</v>
      </c>
      <c r="J18" s="52">
        <f t="shared" si="4"/>
        <v>70.56355130329574</v>
      </c>
      <c r="K18" s="52">
        <f t="shared" si="5"/>
        <v>3376.9699999999993</v>
      </c>
      <c r="L18" s="51" t="s">
        <v>102</v>
      </c>
    </row>
    <row r="19" spans="1:12" ht="23.25" customHeight="1">
      <c r="A19" s="42" t="s">
        <v>11</v>
      </c>
      <c r="B19" s="52">
        <v>12668.42</v>
      </c>
      <c r="C19" s="53">
        <v>3650.56</v>
      </c>
      <c r="D19" s="52">
        <f t="shared" si="0"/>
        <v>28.816221754567657</v>
      </c>
      <c r="E19" s="52">
        <f t="shared" si="1"/>
        <v>9017.86</v>
      </c>
      <c r="F19" s="52">
        <v>3623.69</v>
      </c>
      <c r="G19" s="52">
        <f t="shared" si="2"/>
        <v>28.604119535032783</v>
      </c>
      <c r="H19" s="52">
        <f t="shared" si="3"/>
        <v>9044.73</v>
      </c>
      <c r="I19" s="52">
        <v>3616.16</v>
      </c>
      <c r="J19" s="52">
        <f t="shared" si="4"/>
        <v>28.544680394240167</v>
      </c>
      <c r="K19" s="52">
        <f t="shared" si="5"/>
        <v>9052.26</v>
      </c>
      <c r="L19" s="51" t="s">
        <v>106</v>
      </c>
    </row>
    <row r="20" spans="1:12" ht="23.25" customHeight="1">
      <c r="A20" s="42" t="s">
        <v>9</v>
      </c>
      <c r="B20" s="52">
        <v>6538.6</v>
      </c>
      <c r="C20" s="53">
        <v>4263.65</v>
      </c>
      <c r="D20" s="52">
        <f t="shared" si="0"/>
        <v>65.20738384363624</v>
      </c>
      <c r="E20" s="52">
        <f t="shared" si="1"/>
        <v>2274.9500000000007</v>
      </c>
      <c r="F20" s="52">
        <v>4142.56</v>
      </c>
      <c r="G20" s="52">
        <f t="shared" si="2"/>
        <v>63.35545835499955</v>
      </c>
      <c r="H20" s="52">
        <f t="shared" si="3"/>
        <v>2396.04</v>
      </c>
      <c r="I20" s="52">
        <v>4095.07</v>
      </c>
      <c r="J20" s="52">
        <f t="shared" si="4"/>
        <v>62.6291560884593</v>
      </c>
      <c r="K20" s="52">
        <f t="shared" si="5"/>
        <v>2443.53</v>
      </c>
      <c r="L20" s="51" t="s">
        <v>107</v>
      </c>
    </row>
    <row r="21" spans="1:12" ht="23.25" customHeight="1">
      <c r="A21" s="42" t="s">
        <v>3</v>
      </c>
      <c r="B21" s="52">
        <v>6335.06</v>
      </c>
      <c r="C21" s="53">
        <v>3189.2</v>
      </c>
      <c r="D21" s="52">
        <f t="shared" si="0"/>
        <v>50.34206463711472</v>
      </c>
      <c r="E21" s="52">
        <f t="shared" si="1"/>
        <v>3145.8600000000006</v>
      </c>
      <c r="F21" s="52">
        <v>3082.16</v>
      </c>
      <c r="G21" s="52">
        <f t="shared" si="2"/>
        <v>48.65242002443544</v>
      </c>
      <c r="H21" s="52">
        <f t="shared" si="3"/>
        <v>3252.9000000000005</v>
      </c>
      <c r="I21" s="52">
        <v>3012.32</v>
      </c>
      <c r="J21" s="52">
        <f t="shared" si="4"/>
        <v>47.549983741274744</v>
      </c>
      <c r="K21" s="52">
        <f t="shared" si="5"/>
        <v>3322.7400000000002</v>
      </c>
      <c r="L21" s="51" t="s">
        <v>103</v>
      </c>
    </row>
    <row r="22" spans="1:12" ht="23.25" customHeight="1">
      <c r="A22" s="43" t="s">
        <v>15</v>
      </c>
      <c r="B22" s="54">
        <v>4531.01</v>
      </c>
      <c r="C22" s="55">
        <v>13.33</v>
      </c>
      <c r="D22" s="54">
        <f t="shared" si="0"/>
        <v>0.29419489252948017</v>
      </c>
      <c r="E22" s="54">
        <f t="shared" si="1"/>
        <v>4517.68</v>
      </c>
      <c r="F22" s="54">
        <v>13.22</v>
      </c>
      <c r="G22" s="54">
        <f t="shared" si="2"/>
        <v>0.29176717773741395</v>
      </c>
      <c r="H22" s="54">
        <f t="shared" si="3"/>
        <v>4517.79</v>
      </c>
      <c r="I22" s="54">
        <v>13.18</v>
      </c>
      <c r="J22" s="54">
        <f t="shared" si="4"/>
        <v>0.29088437235848075</v>
      </c>
      <c r="K22" s="54">
        <f t="shared" si="5"/>
        <v>4517.83</v>
      </c>
      <c r="L22" s="60" t="s">
        <v>104</v>
      </c>
    </row>
    <row r="23" spans="1:12" ht="24.75" customHeight="1">
      <c r="A23" s="42" t="s">
        <v>12</v>
      </c>
      <c r="B23" s="52">
        <v>10815.85</v>
      </c>
      <c r="C23" s="53">
        <v>3940.14</v>
      </c>
      <c r="D23" s="52">
        <f t="shared" si="0"/>
        <v>36.4293143858319</v>
      </c>
      <c r="E23" s="52">
        <f t="shared" si="1"/>
        <v>6875.710000000001</v>
      </c>
      <c r="F23" s="52">
        <v>3875.54</v>
      </c>
      <c r="G23" s="52">
        <f t="shared" si="2"/>
        <v>35.83204278905495</v>
      </c>
      <c r="H23" s="52">
        <f t="shared" si="3"/>
        <v>6940.31</v>
      </c>
      <c r="I23" s="52">
        <v>3820.79</v>
      </c>
      <c r="J23" s="52">
        <f t="shared" si="4"/>
        <v>35.32584124225095</v>
      </c>
      <c r="K23" s="52">
        <f t="shared" si="5"/>
        <v>6995.06</v>
      </c>
      <c r="L23" s="51" t="s">
        <v>105</v>
      </c>
    </row>
    <row r="24" spans="1:12" ht="24.75" customHeight="1">
      <c r="A24" s="42" t="s">
        <v>6</v>
      </c>
      <c r="B24" s="52">
        <v>12681.26</v>
      </c>
      <c r="C24" s="53">
        <v>11128.22</v>
      </c>
      <c r="D24" s="52">
        <f t="shared" si="0"/>
        <v>87.75326741979897</v>
      </c>
      <c r="E24" s="52">
        <f t="shared" si="1"/>
        <v>1553.0400000000009</v>
      </c>
      <c r="F24" s="52">
        <v>10785.45</v>
      </c>
      <c r="G24" s="52">
        <f t="shared" si="2"/>
        <v>85.05030257245731</v>
      </c>
      <c r="H24" s="52">
        <f t="shared" si="3"/>
        <v>1895.8099999999995</v>
      </c>
      <c r="I24" s="52">
        <v>10642.99</v>
      </c>
      <c r="J24" s="52">
        <f t="shared" si="4"/>
        <v>83.92691262540157</v>
      </c>
      <c r="K24" s="52">
        <f t="shared" si="5"/>
        <v>2038.2700000000004</v>
      </c>
      <c r="L24" s="51" t="s">
        <v>108</v>
      </c>
    </row>
    <row r="25" spans="1:12" ht="24.75" customHeight="1">
      <c r="A25" s="42" t="s">
        <v>7</v>
      </c>
      <c r="B25" s="52">
        <v>12533.96</v>
      </c>
      <c r="C25" s="53">
        <v>8600.52</v>
      </c>
      <c r="D25" s="52">
        <f t="shared" si="0"/>
        <v>68.61773932579968</v>
      </c>
      <c r="E25" s="52">
        <f t="shared" si="1"/>
        <v>3933.4399999999987</v>
      </c>
      <c r="F25" s="52">
        <v>8096.11</v>
      </c>
      <c r="G25" s="52">
        <f t="shared" si="2"/>
        <v>64.593392670792</v>
      </c>
      <c r="H25" s="52">
        <f t="shared" si="3"/>
        <v>4437.849999999999</v>
      </c>
      <c r="I25" s="52">
        <v>7926.24</v>
      </c>
      <c r="J25" s="52">
        <f t="shared" si="4"/>
        <v>63.238114690010185</v>
      </c>
      <c r="K25" s="52">
        <f t="shared" si="5"/>
        <v>4607.719999999999</v>
      </c>
      <c r="L25" s="51" t="s">
        <v>109</v>
      </c>
    </row>
    <row r="26" spans="1:12" ht="24.75" customHeight="1">
      <c r="A26" s="42" t="s">
        <v>5</v>
      </c>
      <c r="B26" s="52">
        <v>4505.88</v>
      </c>
      <c r="C26" s="53">
        <v>2605.98</v>
      </c>
      <c r="D26" s="52">
        <f t="shared" si="0"/>
        <v>57.83509547524568</v>
      </c>
      <c r="E26" s="52">
        <f t="shared" si="1"/>
        <v>1899.9</v>
      </c>
      <c r="F26" s="52">
        <v>2581.1</v>
      </c>
      <c r="G26" s="52">
        <f t="shared" si="2"/>
        <v>57.28292808507994</v>
      </c>
      <c r="H26" s="52">
        <f t="shared" si="3"/>
        <v>1924.7800000000002</v>
      </c>
      <c r="I26" s="52">
        <v>2575.53</v>
      </c>
      <c r="J26" s="52">
        <f t="shared" si="4"/>
        <v>57.15931183253882</v>
      </c>
      <c r="K26" s="52">
        <f t="shared" si="5"/>
        <v>1930.35</v>
      </c>
      <c r="L26" s="51" t="s">
        <v>110</v>
      </c>
    </row>
    <row r="27" spans="1:12" ht="24.75" customHeight="1">
      <c r="A27" s="42" t="s">
        <v>13</v>
      </c>
      <c r="B27" s="52">
        <v>6596.09</v>
      </c>
      <c r="C27" s="53">
        <v>2133.41</v>
      </c>
      <c r="D27" s="52">
        <f t="shared" si="0"/>
        <v>32.34355504548907</v>
      </c>
      <c r="E27" s="52">
        <f t="shared" si="1"/>
        <v>4462.68</v>
      </c>
      <c r="F27" s="52">
        <v>2097.96</v>
      </c>
      <c r="G27" s="52">
        <f t="shared" si="2"/>
        <v>31.806115441117388</v>
      </c>
      <c r="H27" s="52">
        <f t="shared" si="3"/>
        <v>4498.13</v>
      </c>
      <c r="I27" s="52">
        <v>2091.3</v>
      </c>
      <c r="J27" s="52">
        <f t="shared" si="4"/>
        <v>31.705146533779864</v>
      </c>
      <c r="K27" s="52">
        <f t="shared" si="5"/>
        <v>4504.79</v>
      </c>
      <c r="L27" s="51" t="s">
        <v>111</v>
      </c>
    </row>
    <row r="28" spans="1:12" ht="24.75" customHeight="1">
      <c r="A28" s="42" t="s">
        <v>10</v>
      </c>
      <c r="B28" s="52">
        <v>7838.59</v>
      </c>
      <c r="C28" s="53">
        <v>4442.67</v>
      </c>
      <c r="D28" s="52">
        <f t="shared" si="0"/>
        <v>56.67690235106058</v>
      </c>
      <c r="E28" s="52">
        <f t="shared" si="1"/>
        <v>3395.92</v>
      </c>
      <c r="F28" s="52">
        <v>4339.09</v>
      </c>
      <c r="G28" s="52">
        <f t="shared" si="2"/>
        <v>55.35549122992783</v>
      </c>
      <c r="H28" s="52">
        <f t="shared" si="3"/>
        <v>3499.5</v>
      </c>
      <c r="I28" s="52">
        <v>4303.64</v>
      </c>
      <c r="J28" s="52">
        <f t="shared" si="4"/>
        <v>54.90324152685624</v>
      </c>
      <c r="K28" s="52">
        <f t="shared" si="5"/>
        <v>3534.95</v>
      </c>
      <c r="L28" s="51" t="s">
        <v>112</v>
      </c>
    </row>
    <row r="29" spans="1:12" ht="24.75" customHeight="1">
      <c r="A29" s="42" t="s">
        <v>17</v>
      </c>
      <c r="B29" s="52">
        <v>6730.25</v>
      </c>
      <c r="C29" s="53">
        <v>3322.34</v>
      </c>
      <c r="D29" s="52">
        <f t="shared" si="0"/>
        <v>49.36428810222503</v>
      </c>
      <c r="E29" s="52">
        <f t="shared" si="1"/>
        <v>3407.91</v>
      </c>
      <c r="F29" s="52">
        <v>3119.08</v>
      </c>
      <c r="G29" s="52">
        <f t="shared" si="2"/>
        <v>46.34419226626054</v>
      </c>
      <c r="H29" s="52">
        <f t="shared" si="3"/>
        <v>3611.17</v>
      </c>
      <c r="I29" s="52">
        <v>3114.75</v>
      </c>
      <c r="J29" s="52">
        <f t="shared" si="4"/>
        <v>46.27985587459604</v>
      </c>
      <c r="K29" s="52">
        <f t="shared" si="5"/>
        <v>3615.5</v>
      </c>
      <c r="L29" s="51" t="s">
        <v>113</v>
      </c>
    </row>
    <row r="30" spans="1:12" s="16" customFormat="1" ht="24.75" customHeight="1">
      <c r="A30" s="9" t="s">
        <v>19</v>
      </c>
      <c r="B30" s="56">
        <f>SUM(B13:B29)</f>
        <v>169644.29</v>
      </c>
      <c r="C30" s="56">
        <f>SUM(C13:C29)</f>
        <v>92068.41999999998</v>
      </c>
      <c r="D30" s="57">
        <f t="shared" si="0"/>
        <v>54.27145234301725</v>
      </c>
      <c r="E30" s="56">
        <f>SUM(E13:E29)</f>
        <v>77575.87000000001</v>
      </c>
      <c r="F30" s="56">
        <f>SUM(F13:F29)</f>
        <v>89380.99000000002</v>
      </c>
      <c r="G30" s="57">
        <f>(H30*100)/B30</f>
        <v>47.31270353985978</v>
      </c>
      <c r="H30" s="56">
        <f>SUM(H13:H29)</f>
        <v>80263.3</v>
      </c>
      <c r="I30" s="56">
        <f>SUM(I13:I29)</f>
        <v>88368.11000000002</v>
      </c>
      <c r="J30" s="57">
        <f t="shared" si="4"/>
        <v>52.090235397843344</v>
      </c>
      <c r="K30" s="56">
        <f>SUM(K13:K29)</f>
        <v>81276.18000000001</v>
      </c>
      <c r="L30" s="61" t="s">
        <v>84</v>
      </c>
    </row>
    <row r="31" spans="1:12" ht="24.75" customHeight="1">
      <c r="A31" s="42" t="s">
        <v>20</v>
      </c>
      <c r="B31" s="52">
        <v>6946.75</v>
      </c>
      <c r="C31" s="53">
        <v>830.39</v>
      </c>
      <c r="D31" s="52">
        <f t="shared" si="0"/>
        <v>11.95364738906683</v>
      </c>
      <c r="E31" s="52">
        <f t="shared" si="1"/>
        <v>6116.36</v>
      </c>
      <c r="F31" s="52">
        <v>713.53</v>
      </c>
      <c r="G31" s="52">
        <f t="shared" si="2"/>
        <v>10.271421887933206</v>
      </c>
      <c r="H31" s="52">
        <f t="shared" si="3"/>
        <v>6233.22</v>
      </c>
      <c r="I31" s="52">
        <v>673.51</v>
      </c>
      <c r="J31" s="52">
        <f t="shared" si="4"/>
        <v>9.69532515204952</v>
      </c>
      <c r="K31" s="52">
        <f t="shared" si="5"/>
        <v>6273.24</v>
      </c>
      <c r="L31" s="51" t="s">
        <v>114</v>
      </c>
    </row>
    <row r="32" spans="1:12" ht="24.75" customHeight="1">
      <c r="A32" s="42" t="s">
        <v>21</v>
      </c>
      <c r="B32" s="52">
        <v>10885.99</v>
      </c>
      <c r="C32" s="53">
        <v>1231.1</v>
      </c>
      <c r="D32" s="52">
        <f t="shared" si="0"/>
        <v>11.30903114921105</v>
      </c>
      <c r="E32" s="52">
        <f t="shared" si="1"/>
        <v>9654.89</v>
      </c>
      <c r="F32" s="52">
        <v>1065.94</v>
      </c>
      <c r="G32" s="52">
        <f t="shared" si="2"/>
        <v>9.791851728689812</v>
      </c>
      <c r="H32" s="52">
        <f t="shared" si="3"/>
        <v>9820.05</v>
      </c>
      <c r="I32" s="52">
        <v>966.98</v>
      </c>
      <c r="J32" s="52">
        <f t="shared" si="4"/>
        <v>8.882793388566405</v>
      </c>
      <c r="K32" s="52">
        <f t="shared" si="5"/>
        <v>9919.01</v>
      </c>
      <c r="L32" s="51" t="s">
        <v>115</v>
      </c>
    </row>
    <row r="33" spans="1:12" ht="24.75" customHeight="1">
      <c r="A33" s="42" t="s">
        <v>22</v>
      </c>
      <c r="B33" s="52">
        <v>12778.29</v>
      </c>
      <c r="C33" s="53">
        <v>3744.8</v>
      </c>
      <c r="D33" s="52">
        <f t="shared" si="0"/>
        <v>29.30595564821271</v>
      </c>
      <c r="E33" s="52">
        <f t="shared" si="1"/>
        <v>9033.490000000002</v>
      </c>
      <c r="F33" s="52">
        <v>3588.46</v>
      </c>
      <c r="G33" s="52">
        <f t="shared" si="2"/>
        <v>28.08247425907535</v>
      </c>
      <c r="H33" s="52">
        <f t="shared" si="3"/>
        <v>9189.830000000002</v>
      </c>
      <c r="I33" s="52">
        <v>3578.4</v>
      </c>
      <c r="J33" s="52">
        <f t="shared" si="4"/>
        <v>28.003746980229746</v>
      </c>
      <c r="K33" s="52">
        <f t="shared" si="5"/>
        <v>9199.890000000001</v>
      </c>
      <c r="L33" s="51" t="s">
        <v>116</v>
      </c>
    </row>
    <row r="34" spans="1:12" ht="24.75" customHeight="1">
      <c r="A34" s="42" t="s">
        <v>24</v>
      </c>
      <c r="B34" s="52">
        <v>5512.67</v>
      </c>
      <c r="C34" s="53">
        <v>1321.77</v>
      </c>
      <c r="D34" s="52">
        <f t="shared" si="0"/>
        <v>23.976947649686995</v>
      </c>
      <c r="E34" s="52">
        <f t="shared" si="1"/>
        <v>4190.9</v>
      </c>
      <c r="F34" s="52">
        <v>1052.24</v>
      </c>
      <c r="G34" s="52">
        <f t="shared" si="2"/>
        <v>19.087665323699767</v>
      </c>
      <c r="H34" s="52">
        <f t="shared" si="3"/>
        <v>4460.43</v>
      </c>
      <c r="I34" s="52">
        <v>1031.71</v>
      </c>
      <c r="J34" s="52">
        <f t="shared" si="4"/>
        <v>18.71525050474634</v>
      </c>
      <c r="K34" s="52">
        <f t="shared" si="5"/>
        <v>4480.96</v>
      </c>
      <c r="L34" s="51" t="s">
        <v>117</v>
      </c>
    </row>
    <row r="35" spans="1:12" ht="24.75" customHeight="1">
      <c r="A35" s="42" t="s">
        <v>29</v>
      </c>
      <c r="B35" s="52">
        <v>20493.96</v>
      </c>
      <c r="C35" s="53">
        <v>3148.94</v>
      </c>
      <c r="D35" s="52">
        <f t="shared" si="0"/>
        <v>15.36521004237346</v>
      </c>
      <c r="E35" s="52">
        <f t="shared" si="1"/>
        <v>17345.02</v>
      </c>
      <c r="F35" s="52">
        <v>2922.44</v>
      </c>
      <c r="G35" s="52">
        <f t="shared" si="2"/>
        <v>14.260006362850323</v>
      </c>
      <c r="H35" s="52">
        <f t="shared" si="3"/>
        <v>17571.52</v>
      </c>
      <c r="I35" s="52">
        <v>2915.04</v>
      </c>
      <c r="J35" s="52">
        <f t="shared" si="4"/>
        <v>14.223898163166124</v>
      </c>
      <c r="K35" s="52">
        <f t="shared" si="5"/>
        <v>17578.92</v>
      </c>
      <c r="L35" s="51" t="s">
        <v>118</v>
      </c>
    </row>
    <row r="36" spans="1:12" ht="24.75" customHeight="1">
      <c r="A36" s="43" t="s">
        <v>30</v>
      </c>
      <c r="B36" s="54">
        <v>10321.88</v>
      </c>
      <c r="C36" s="55">
        <v>951.8</v>
      </c>
      <c r="D36" s="54">
        <f t="shared" si="0"/>
        <v>9.221188388161847</v>
      </c>
      <c r="E36" s="54">
        <f t="shared" si="1"/>
        <v>9370.08</v>
      </c>
      <c r="F36" s="54">
        <v>842.98</v>
      </c>
      <c r="G36" s="54">
        <f t="shared" si="2"/>
        <v>8.166923079904048</v>
      </c>
      <c r="H36" s="54">
        <f t="shared" si="3"/>
        <v>9478.9</v>
      </c>
      <c r="I36" s="54">
        <v>811.01</v>
      </c>
      <c r="J36" s="54">
        <f t="shared" si="4"/>
        <v>7.857192681953288</v>
      </c>
      <c r="K36" s="54">
        <f t="shared" si="5"/>
        <v>9510.869999999999</v>
      </c>
      <c r="L36" s="60" t="s">
        <v>119</v>
      </c>
    </row>
    <row r="37" spans="1:12" ht="24.75" customHeight="1">
      <c r="A37" s="42" t="s">
        <v>26</v>
      </c>
      <c r="B37" s="52">
        <v>5291.68</v>
      </c>
      <c r="C37" s="53">
        <v>221.78</v>
      </c>
      <c r="D37" s="52">
        <f t="shared" si="0"/>
        <v>4.191107549965229</v>
      </c>
      <c r="E37" s="52">
        <f t="shared" si="1"/>
        <v>5069.900000000001</v>
      </c>
      <c r="F37" s="52">
        <v>132.75</v>
      </c>
      <c r="G37" s="52">
        <f t="shared" si="2"/>
        <v>2.5086550963021192</v>
      </c>
      <c r="H37" s="52">
        <f t="shared" si="3"/>
        <v>5158.93</v>
      </c>
      <c r="I37" s="52">
        <v>132.32</v>
      </c>
      <c r="J37" s="52">
        <f t="shared" si="4"/>
        <v>2.50052913252502</v>
      </c>
      <c r="K37" s="52">
        <f t="shared" si="5"/>
        <v>5159.360000000001</v>
      </c>
      <c r="L37" s="51" t="s">
        <v>120</v>
      </c>
    </row>
    <row r="38" spans="1:12" ht="24.75" customHeight="1">
      <c r="A38" s="42" t="s">
        <v>25</v>
      </c>
      <c r="B38" s="52">
        <v>4339.83</v>
      </c>
      <c r="C38" s="53">
        <v>1456.69</v>
      </c>
      <c r="D38" s="52">
        <f t="shared" si="0"/>
        <v>33.56560049587196</v>
      </c>
      <c r="E38" s="52">
        <f t="shared" si="1"/>
        <v>2883.14</v>
      </c>
      <c r="F38" s="52">
        <v>1399.64</v>
      </c>
      <c r="G38" s="52">
        <f t="shared" si="2"/>
        <v>32.251032874559606</v>
      </c>
      <c r="H38" s="52">
        <f t="shared" si="3"/>
        <v>2940.1899999999996</v>
      </c>
      <c r="I38" s="52">
        <v>1397.71</v>
      </c>
      <c r="J38" s="52">
        <f t="shared" si="4"/>
        <v>32.20656108649417</v>
      </c>
      <c r="K38" s="52">
        <f t="shared" si="5"/>
        <v>2942.12</v>
      </c>
      <c r="L38" s="51" t="s">
        <v>121</v>
      </c>
    </row>
    <row r="39" spans="1:12" ht="24.75" customHeight="1">
      <c r="A39" s="42" t="s">
        <v>38</v>
      </c>
      <c r="B39" s="52">
        <v>4161.66</v>
      </c>
      <c r="C39" s="53">
        <v>456.11</v>
      </c>
      <c r="D39" s="52">
        <f t="shared" si="0"/>
        <v>10.959809306863127</v>
      </c>
      <c r="E39" s="52">
        <f t="shared" si="1"/>
        <v>3705.5499999999997</v>
      </c>
      <c r="F39" s="52">
        <v>445.46</v>
      </c>
      <c r="G39" s="52">
        <f t="shared" si="2"/>
        <v>10.70390180841299</v>
      </c>
      <c r="H39" s="52">
        <f t="shared" si="3"/>
        <v>3716.2</v>
      </c>
      <c r="I39" s="52">
        <v>443.65</v>
      </c>
      <c r="J39" s="52">
        <f t="shared" si="4"/>
        <v>10.660409548113012</v>
      </c>
      <c r="K39" s="52">
        <f t="shared" si="5"/>
        <v>3718.0099999999998</v>
      </c>
      <c r="L39" s="51" t="s">
        <v>122</v>
      </c>
    </row>
    <row r="40" spans="1:12" ht="24.75" customHeight="1">
      <c r="A40" s="42" t="s">
        <v>31</v>
      </c>
      <c r="B40" s="52">
        <v>8299.45</v>
      </c>
      <c r="C40" s="53">
        <v>532.08</v>
      </c>
      <c r="D40" s="52">
        <f t="shared" si="0"/>
        <v>6.411027236744604</v>
      </c>
      <c r="E40" s="52">
        <f t="shared" si="1"/>
        <v>7767.370000000001</v>
      </c>
      <c r="F40" s="52">
        <v>507.5</v>
      </c>
      <c r="G40" s="52">
        <f t="shared" si="2"/>
        <v>6.114863033092554</v>
      </c>
      <c r="H40" s="52">
        <f t="shared" si="3"/>
        <v>7791.950000000001</v>
      </c>
      <c r="I40" s="52">
        <v>504.14</v>
      </c>
      <c r="J40" s="52">
        <f t="shared" si="4"/>
        <v>6.074378422666562</v>
      </c>
      <c r="K40" s="52">
        <f t="shared" si="5"/>
        <v>7795.31</v>
      </c>
      <c r="L40" s="51" t="s">
        <v>123</v>
      </c>
    </row>
    <row r="41" spans="1:12" ht="24.75" customHeight="1">
      <c r="A41" s="42" t="s">
        <v>32</v>
      </c>
      <c r="B41" s="52">
        <v>11424.61</v>
      </c>
      <c r="C41" s="53">
        <v>4280.23</v>
      </c>
      <c r="D41" s="52">
        <f t="shared" si="0"/>
        <v>37.46499880521085</v>
      </c>
      <c r="E41" s="52">
        <f t="shared" si="1"/>
        <v>7144.380000000001</v>
      </c>
      <c r="F41" s="52">
        <v>4106.1</v>
      </c>
      <c r="G41" s="52">
        <f t="shared" si="2"/>
        <v>35.94083299123559</v>
      </c>
      <c r="H41" s="52">
        <f t="shared" si="3"/>
        <v>7318.51</v>
      </c>
      <c r="I41" s="52">
        <v>4071.56</v>
      </c>
      <c r="J41" s="52">
        <f t="shared" si="4"/>
        <v>35.63850319617037</v>
      </c>
      <c r="K41" s="52">
        <f t="shared" si="5"/>
        <v>7353.050000000001</v>
      </c>
      <c r="L41" s="51" t="s">
        <v>124</v>
      </c>
    </row>
    <row r="42" spans="1:12" ht="24.75" customHeight="1">
      <c r="A42" s="42" t="s">
        <v>34</v>
      </c>
      <c r="B42" s="52">
        <v>8839.98</v>
      </c>
      <c r="C42" s="53">
        <v>1032</v>
      </c>
      <c r="D42" s="52">
        <f t="shared" si="0"/>
        <v>11.674234557091758</v>
      </c>
      <c r="E42" s="52">
        <f t="shared" si="1"/>
        <v>7807.98</v>
      </c>
      <c r="F42" s="52">
        <v>1022.71</v>
      </c>
      <c r="G42" s="52">
        <f t="shared" si="2"/>
        <v>11.569143821592357</v>
      </c>
      <c r="H42" s="52">
        <f t="shared" si="3"/>
        <v>7817.2699999999995</v>
      </c>
      <c r="I42" s="52">
        <v>998.22</v>
      </c>
      <c r="J42" s="52">
        <f t="shared" si="4"/>
        <v>11.292106995717186</v>
      </c>
      <c r="K42" s="52">
        <f t="shared" si="5"/>
        <v>7841.759999999999</v>
      </c>
      <c r="L42" s="51" t="s">
        <v>125</v>
      </c>
    </row>
    <row r="43" spans="1:12" ht="24.75" customHeight="1">
      <c r="A43" s="42" t="s">
        <v>35</v>
      </c>
      <c r="B43" s="52">
        <v>9605.76</v>
      </c>
      <c r="C43" s="53">
        <v>2047.97</v>
      </c>
      <c r="D43" s="52">
        <f t="shared" si="0"/>
        <v>21.320228696115663</v>
      </c>
      <c r="E43" s="52">
        <f t="shared" si="1"/>
        <v>7557.79</v>
      </c>
      <c r="F43" s="52">
        <v>1557.39</v>
      </c>
      <c r="G43" s="52">
        <f t="shared" si="2"/>
        <v>16.213084649210472</v>
      </c>
      <c r="H43" s="52">
        <f t="shared" si="3"/>
        <v>8048.37</v>
      </c>
      <c r="I43" s="52">
        <v>1476.88</v>
      </c>
      <c r="J43" s="52">
        <f t="shared" si="4"/>
        <v>15.374941701645678</v>
      </c>
      <c r="K43" s="52">
        <f t="shared" si="5"/>
        <v>8128.88</v>
      </c>
      <c r="L43" s="51" t="s">
        <v>126</v>
      </c>
    </row>
    <row r="44" spans="1:12" ht="24.75" customHeight="1">
      <c r="A44" s="42" t="s">
        <v>33</v>
      </c>
      <c r="B44" s="52">
        <v>8124.06</v>
      </c>
      <c r="C44" s="53">
        <v>844.82</v>
      </c>
      <c r="D44" s="52">
        <f t="shared" si="0"/>
        <v>10.398987698269092</v>
      </c>
      <c r="E44" s="52">
        <f t="shared" si="1"/>
        <v>7279.240000000001</v>
      </c>
      <c r="F44" s="52">
        <v>831.07</v>
      </c>
      <c r="G44" s="52">
        <f t="shared" si="2"/>
        <v>10.22973734807473</v>
      </c>
      <c r="H44" s="52">
        <f t="shared" si="3"/>
        <v>7292.990000000001</v>
      </c>
      <c r="I44" s="52">
        <v>792.11</v>
      </c>
      <c r="J44" s="52">
        <f t="shared" si="4"/>
        <v>9.750174173996745</v>
      </c>
      <c r="K44" s="52">
        <f t="shared" si="5"/>
        <v>7331.950000000001</v>
      </c>
      <c r="L44" s="51" t="s">
        <v>127</v>
      </c>
    </row>
    <row r="45" spans="1:12" ht="24.75" customHeight="1">
      <c r="A45" s="42" t="s">
        <v>23</v>
      </c>
      <c r="B45" s="52">
        <v>7332.28</v>
      </c>
      <c r="C45" s="53">
        <v>666.47</v>
      </c>
      <c r="D45" s="52">
        <f t="shared" si="0"/>
        <v>9.089532860174462</v>
      </c>
      <c r="E45" s="52">
        <f t="shared" si="1"/>
        <v>6665.8099999999995</v>
      </c>
      <c r="F45" s="52">
        <v>545.63</v>
      </c>
      <c r="G45" s="52">
        <f t="shared" si="2"/>
        <v>7.441477957743022</v>
      </c>
      <c r="H45" s="52">
        <f t="shared" si="3"/>
        <v>6786.65</v>
      </c>
      <c r="I45" s="52">
        <v>510.94</v>
      </c>
      <c r="J45" s="52">
        <f t="shared" si="4"/>
        <v>6.968364546907647</v>
      </c>
      <c r="K45" s="52">
        <f t="shared" si="5"/>
        <v>6821.34</v>
      </c>
      <c r="L45" s="51" t="s">
        <v>128</v>
      </c>
    </row>
    <row r="46" spans="1:12" ht="24.75" customHeight="1">
      <c r="A46" s="42" t="s">
        <v>28</v>
      </c>
      <c r="B46" s="52">
        <v>3859.09</v>
      </c>
      <c r="C46" s="53">
        <v>566.51</v>
      </c>
      <c r="D46" s="52">
        <f t="shared" si="0"/>
        <v>14.679885672529016</v>
      </c>
      <c r="E46" s="52">
        <f t="shared" si="1"/>
        <v>3292.58</v>
      </c>
      <c r="F46" s="52">
        <v>446.14</v>
      </c>
      <c r="G46" s="52">
        <f t="shared" si="2"/>
        <v>11.56075655141497</v>
      </c>
      <c r="H46" s="52">
        <f t="shared" si="3"/>
        <v>3412.9500000000003</v>
      </c>
      <c r="I46" s="52">
        <v>326.08</v>
      </c>
      <c r="J46" s="52">
        <f t="shared" si="4"/>
        <v>8.449660412169708</v>
      </c>
      <c r="K46" s="52">
        <f t="shared" si="5"/>
        <v>3533.01</v>
      </c>
      <c r="L46" s="51" t="s">
        <v>182</v>
      </c>
    </row>
    <row r="47" spans="1:12" ht="24.75" customHeight="1">
      <c r="A47" s="42" t="s">
        <v>37</v>
      </c>
      <c r="B47" s="52">
        <v>3161.25</v>
      </c>
      <c r="C47" s="53">
        <v>574.14</v>
      </c>
      <c r="D47" s="52">
        <f t="shared" si="0"/>
        <v>18.161803084223013</v>
      </c>
      <c r="E47" s="52">
        <f t="shared" si="1"/>
        <v>2587.11</v>
      </c>
      <c r="F47" s="52">
        <v>536.46</v>
      </c>
      <c r="G47" s="52">
        <f t="shared" si="2"/>
        <v>16.969869513641754</v>
      </c>
      <c r="H47" s="52">
        <f t="shared" si="3"/>
        <v>2624.79</v>
      </c>
      <c r="I47" s="52">
        <v>528.82</v>
      </c>
      <c r="J47" s="52">
        <f t="shared" si="4"/>
        <v>16.728192961644922</v>
      </c>
      <c r="K47" s="52">
        <f t="shared" si="5"/>
        <v>2632.43</v>
      </c>
      <c r="L47" s="51" t="s">
        <v>183</v>
      </c>
    </row>
    <row r="48" spans="1:12" ht="24.75" customHeight="1">
      <c r="A48" s="42" t="s">
        <v>27</v>
      </c>
      <c r="B48" s="52">
        <v>11730.3</v>
      </c>
      <c r="C48" s="53">
        <v>1476.49</v>
      </c>
      <c r="D48" s="52">
        <f t="shared" si="0"/>
        <v>12.58697561017195</v>
      </c>
      <c r="E48" s="52">
        <f t="shared" si="1"/>
        <v>10253.81</v>
      </c>
      <c r="F48" s="52">
        <v>1162.57</v>
      </c>
      <c r="G48" s="52">
        <f t="shared" si="2"/>
        <v>9.91082922005405</v>
      </c>
      <c r="H48" s="52">
        <f t="shared" si="3"/>
        <v>10567.73</v>
      </c>
      <c r="I48" s="52">
        <v>985.51</v>
      </c>
      <c r="J48" s="52">
        <f t="shared" si="4"/>
        <v>8.401404908655364</v>
      </c>
      <c r="K48" s="52">
        <f t="shared" si="5"/>
        <v>10744.789999999999</v>
      </c>
      <c r="L48" s="51" t="s">
        <v>129</v>
      </c>
    </row>
    <row r="49" spans="1:12" ht="24.75" customHeight="1">
      <c r="A49" s="42" t="s">
        <v>36</v>
      </c>
      <c r="B49" s="52">
        <v>15744.85</v>
      </c>
      <c r="C49" s="53">
        <v>2711.6</v>
      </c>
      <c r="D49" s="52">
        <f t="shared" si="0"/>
        <v>17.222139302692625</v>
      </c>
      <c r="E49" s="52">
        <f t="shared" si="1"/>
        <v>13033.25</v>
      </c>
      <c r="F49" s="52">
        <v>2455.59</v>
      </c>
      <c r="G49" s="52">
        <f t="shared" si="2"/>
        <v>15.596147311660637</v>
      </c>
      <c r="H49" s="52">
        <f t="shared" si="3"/>
        <v>13289.26</v>
      </c>
      <c r="I49" s="52">
        <v>2405.29</v>
      </c>
      <c r="J49" s="52">
        <f t="shared" si="4"/>
        <v>15.276677770826652</v>
      </c>
      <c r="K49" s="52">
        <f t="shared" si="5"/>
        <v>13339.560000000001</v>
      </c>
      <c r="L49" s="51" t="s">
        <v>130</v>
      </c>
    </row>
    <row r="50" spans="1:12" s="16" customFormat="1" ht="24.75" customHeight="1">
      <c r="A50" s="9" t="s">
        <v>82</v>
      </c>
      <c r="B50" s="56">
        <f>SUM(B31:B49)</f>
        <v>168854.34</v>
      </c>
      <c r="C50" s="56">
        <f>SUM(C31:C49)</f>
        <v>28095.690000000002</v>
      </c>
      <c r="D50" s="57">
        <f t="shared" si="0"/>
        <v>16.63900969320658</v>
      </c>
      <c r="E50" s="56">
        <f>SUM(E31:E49)</f>
        <v>140758.65</v>
      </c>
      <c r="F50" s="56">
        <f>SUM(F31:F49)</f>
        <v>25334.6</v>
      </c>
      <c r="G50" s="57">
        <f t="shared" si="2"/>
        <v>15.003819268133707</v>
      </c>
      <c r="H50" s="56">
        <f>SUM(H31:H49)</f>
        <v>143519.74</v>
      </c>
      <c r="I50" s="56">
        <f>SUM(I31:I49)</f>
        <v>24549.88</v>
      </c>
      <c r="J50" s="57">
        <f t="shared" si="4"/>
        <v>14.539087357778309</v>
      </c>
      <c r="K50" s="56">
        <f>SUM(K31:K49)</f>
        <v>144304.46</v>
      </c>
      <c r="L50" s="61" t="s">
        <v>95</v>
      </c>
    </row>
    <row r="51" spans="1:12" ht="23.25" customHeight="1">
      <c r="A51" s="42" t="s">
        <v>92</v>
      </c>
      <c r="B51" s="52">
        <v>1565.22</v>
      </c>
      <c r="C51" s="53">
        <v>3.09</v>
      </c>
      <c r="D51" s="52">
        <f t="shared" si="0"/>
        <v>0.19741633763943725</v>
      </c>
      <c r="E51" s="52">
        <f t="shared" si="1"/>
        <v>1562.13</v>
      </c>
      <c r="F51" s="52">
        <v>3.09</v>
      </c>
      <c r="G51" s="52">
        <f t="shared" si="2"/>
        <v>0.19741633763943725</v>
      </c>
      <c r="H51" s="52">
        <f t="shared" si="3"/>
        <v>1562.13</v>
      </c>
      <c r="I51" s="52">
        <v>3.09</v>
      </c>
      <c r="J51" s="52">
        <f t="shared" si="4"/>
        <v>0.19741633763943725</v>
      </c>
      <c r="K51" s="52">
        <f t="shared" si="5"/>
        <v>1562.13</v>
      </c>
      <c r="L51" s="51" t="s">
        <v>131</v>
      </c>
    </row>
    <row r="52" spans="1:12" ht="23.25" customHeight="1">
      <c r="A52" s="42" t="s">
        <v>40</v>
      </c>
      <c r="B52" s="52">
        <v>19483.15</v>
      </c>
      <c r="C52" s="53">
        <v>11630.14</v>
      </c>
      <c r="D52" s="52">
        <f t="shared" si="0"/>
        <v>59.6933247447153</v>
      </c>
      <c r="E52" s="52">
        <f t="shared" si="1"/>
        <v>7853.010000000002</v>
      </c>
      <c r="F52" s="52">
        <v>11555.38</v>
      </c>
      <c r="G52" s="52">
        <f t="shared" si="2"/>
        <v>59.309608559190885</v>
      </c>
      <c r="H52" s="52">
        <f t="shared" si="3"/>
        <v>7927.770000000002</v>
      </c>
      <c r="I52" s="52">
        <v>11450.81</v>
      </c>
      <c r="J52" s="52">
        <f t="shared" si="4"/>
        <v>58.77288836764075</v>
      </c>
      <c r="K52" s="52">
        <f t="shared" si="5"/>
        <v>8032.340000000002</v>
      </c>
      <c r="L52" s="51" t="s">
        <v>141</v>
      </c>
    </row>
    <row r="53" spans="1:12" ht="23.25" customHeight="1">
      <c r="A53" s="42" t="s">
        <v>41</v>
      </c>
      <c r="B53" s="52">
        <v>2469.74</v>
      </c>
      <c r="C53" s="53">
        <v>58.7</v>
      </c>
      <c r="D53" s="52">
        <f t="shared" si="0"/>
        <v>2.3767684047713526</v>
      </c>
      <c r="E53" s="52">
        <f t="shared" si="1"/>
        <v>2411.04</v>
      </c>
      <c r="F53" s="52">
        <v>56.85</v>
      </c>
      <c r="G53" s="52">
        <f t="shared" si="2"/>
        <v>2.3018617344335843</v>
      </c>
      <c r="H53" s="52">
        <f t="shared" si="3"/>
        <v>2412.89</v>
      </c>
      <c r="I53" s="52">
        <v>56.75</v>
      </c>
      <c r="J53" s="52">
        <f t="shared" si="4"/>
        <v>2.2978127252261373</v>
      </c>
      <c r="K53" s="52">
        <f t="shared" si="5"/>
        <v>2412.99</v>
      </c>
      <c r="L53" s="51" t="s">
        <v>132</v>
      </c>
    </row>
    <row r="54" spans="1:12" ht="23.25" customHeight="1">
      <c r="A54" s="42" t="s">
        <v>52</v>
      </c>
      <c r="B54" s="52">
        <v>2168.33</v>
      </c>
      <c r="C54" s="78">
        <v>0</v>
      </c>
      <c r="D54" s="52">
        <f t="shared" si="0"/>
        <v>0</v>
      </c>
      <c r="E54" s="52">
        <f t="shared" si="1"/>
        <v>2168.33</v>
      </c>
      <c r="F54" s="52">
        <v>0</v>
      </c>
      <c r="G54" s="52">
        <f t="shared" si="2"/>
        <v>0</v>
      </c>
      <c r="H54" s="52">
        <f t="shared" si="3"/>
        <v>2168.33</v>
      </c>
      <c r="I54" s="52">
        <v>0</v>
      </c>
      <c r="J54" s="52">
        <f t="shared" si="4"/>
        <v>0</v>
      </c>
      <c r="K54" s="52">
        <f t="shared" si="5"/>
        <v>2168.33</v>
      </c>
      <c r="L54" s="51" t="s">
        <v>142</v>
      </c>
    </row>
    <row r="55" spans="1:12" ht="23.25" customHeight="1">
      <c r="A55" s="42" t="s">
        <v>51</v>
      </c>
      <c r="B55" s="52">
        <v>622.3</v>
      </c>
      <c r="C55" s="78">
        <v>0</v>
      </c>
      <c r="D55" s="52">
        <f t="shared" si="0"/>
        <v>0</v>
      </c>
      <c r="E55" s="52">
        <f t="shared" si="1"/>
        <v>622.3</v>
      </c>
      <c r="F55" s="52">
        <v>0</v>
      </c>
      <c r="G55" s="52">
        <f t="shared" si="2"/>
        <v>0</v>
      </c>
      <c r="H55" s="52">
        <f t="shared" si="3"/>
        <v>622.3</v>
      </c>
      <c r="I55" s="52">
        <v>0</v>
      </c>
      <c r="J55" s="52">
        <f t="shared" si="4"/>
        <v>0</v>
      </c>
      <c r="K55" s="52">
        <f t="shared" si="5"/>
        <v>622.3</v>
      </c>
      <c r="L55" s="51" t="s">
        <v>133</v>
      </c>
    </row>
    <row r="56" spans="1:12" ht="23.25" customHeight="1">
      <c r="A56" s="42" t="s">
        <v>44</v>
      </c>
      <c r="B56" s="52">
        <v>1525.86</v>
      </c>
      <c r="C56" s="78">
        <v>0</v>
      </c>
      <c r="D56" s="52">
        <f t="shared" si="0"/>
        <v>0</v>
      </c>
      <c r="E56" s="52">
        <f t="shared" si="1"/>
        <v>1525.86</v>
      </c>
      <c r="F56" s="52">
        <v>0</v>
      </c>
      <c r="G56" s="52">
        <f t="shared" si="2"/>
        <v>0</v>
      </c>
      <c r="H56" s="52">
        <f t="shared" si="3"/>
        <v>1525.86</v>
      </c>
      <c r="I56" s="52">
        <v>0</v>
      </c>
      <c r="J56" s="52">
        <f t="shared" si="4"/>
        <v>0</v>
      </c>
      <c r="K56" s="52">
        <f t="shared" si="5"/>
        <v>1525.86</v>
      </c>
      <c r="L56" s="51" t="s">
        <v>134</v>
      </c>
    </row>
    <row r="57" spans="1:12" ht="23.25" customHeight="1">
      <c r="A57" s="42" t="s">
        <v>87</v>
      </c>
      <c r="B57" s="52">
        <v>6367.62</v>
      </c>
      <c r="C57" s="53">
        <v>2498.9</v>
      </c>
      <c r="D57" s="52">
        <f t="shared" si="0"/>
        <v>39.24386191387049</v>
      </c>
      <c r="E57" s="52">
        <f t="shared" si="1"/>
        <v>3868.72</v>
      </c>
      <c r="F57" s="52">
        <v>2194.57</v>
      </c>
      <c r="G57" s="52">
        <f t="shared" si="2"/>
        <v>34.464525207220284</v>
      </c>
      <c r="H57" s="52">
        <f t="shared" si="3"/>
        <v>4173.049999999999</v>
      </c>
      <c r="I57" s="52">
        <v>2183.18</v>
      </c>
      <c r="J57" s="52">
        <f t="shared" si="4"/>
        <v>34.28565146789538</v>
      </c>
      <c r="K57" s="52">
        <f t="shared" si="5"/>
        <v>4184.4400000000005</v>
      </c>
      <c r="L57" s="51" t="s">
        <v>143</v>
      </c>
    </row>
    <row r="58" spans="1:12" ht="23.25" customHeight="1">
      <c r="A58" s="42" t="s">
        <v>46</v>
      </c>
      <c r="B58" s="52">
        <v>6225.14</v>
      </c>
      <c r="C58" s="53">
        <v>3312.56</v>
      </c>
      <c r="D58" s="52">
        <f t="shared" si="0"/>
        <v>53.21261851139091</v>
      </c>
      <c r="E58" s="52">
        <f t="shared" si="1"/>
        <v>2912.5800000000004</v>
      </c>
      <c r="F58" s="52">
        <v>3273.15</v>
      </c>
      <c r="G58" s="52">
        <f t="shared" si="2"/>
        <v>52.57954037981475</v>
      </c>
      <c r="H58" s="52">
        <f t="shared" si="3"/>
        <v>2951.9900000000002</v>
      </c>
      <c r="I58" s="52">
        <v>3272.19</v>
      </c>
      <c r="J58" s="52">
        <f t="shared" si="4"/>
        <v>52.56411903989308</v>
      </c>
      <c r="K58" s="52">
        <f t="shared" si="5"/>
        <v>2952.9500000000003</v>
      </c>
      <c r="L58" s="51" t="s">
        <v>144</v>
      </c>
    </row>
    <row r="59" spans="1:12" ht="23.25" customHeight="1">
      <c r="A59" s="42" t="s">
        <v>81</v>
      </c>
      <c r="B59" s="52">
        <v>2556.64</v>
      </c>
      <c r="C59" s="53">
        <v>1.73</v>
      </c>
      <c r="D59" s="52">
        <f t="shared" si="0"/>
        <v>0.06766693785593592</v>
      </c>
      <c r="E59" s="52">
        <f t="shared" si="1"/>
        <v>2554.91</v>
      </c>
      <c r="F59" s="52">
        <v>1.47</v>
      </c>
      <c r="G59" s="52">
        <f t="shared" si="2"/>
        <v>0.057497340259090056</v>
      </c>
      <c r="H59" s="52">
        <f t="shared" si="3"/>
        <v>2555.17</v>
      </c>
      <c r="I59" s="52">
        <v>1.47</v>
      </c>
      <c r="J59" s="52">
        <f t="shared" si="4"/>
        <v>0.057497340259090056</v>
      </c>
      <c r="K59" s="52">
        <f t="shared" si="5"/>
        <v>2555.17</v>
      </c>
      <c r="L59" s="51" t="s">
        <v>139</v>
      </c>
    </row>
    <row r="60" spans="1:12" ht="23.25" customHeight="1">
      <c r="A60" s="42" t="s">
        <v>45</v>
      </c>
      <c r="B60" s="52">
        <v>5196.46</v>
      </c>
      <c r="C60" s="53">
        <v>1607.04</v>
      </c>
      <c r="D60" s="52">
        <f t="shared" si="0"/>
        <v>30.925668628258467</v>
      </c>
      <c r="E60" s="52">
        <f t="shared" si="1"/>
        <v>3589.42</v>
      </c>
      <c r="F60" s="52">
        <v>1548.19</v>
      </c>
      <c r="G60" s="52">
        <f t="shared" si="2"/>
        <v>29.793166886688244</v>
      </c>
      <c r="H60" s="52">
        <f t="shared" si="3"/>
        <v>3648.27</v>
      </c>
      <c r="I60" s="52">
        <v>1544.77</v>
      </c>
      <c r="J60" s="52">
        <f t="shared" si="4"/>
        <v>29.727352851749075</v>
      </c>
      <c r="K60" s="52">
        <f t="shared" si="5"/>
        <v>3651.69</v>
      </c>
      <c r="L60" s="51" t="s">
        <v>145</v>
      </c>
    </row>
    <row r="61" spans="1:12" ht="23.25" customHeight="1">
      <c r="A61" s="42" t="s">
        <v>42</v>
      </c>
      <c r="B61" s="52">
        <v>6199.75</v>
      </c>
      <c r="C61" s="53">
        <v>731.03</v>
      </c>
      <c r="D61" s="52">
        <f t="shared" si="0"/>
        <v>11.79128190652849</v>
      </c>
      <c r="E61" s="52">
        <f t="shared" si="1"/>
        <v>5468.72</v>
      </c>
      <c r="F61" s="52">
        <v>691.27</v>
      </c>
      <c r="G61" s="52">
        <f t="shared" si="2"/>
        <v>11.149965724424373</v>
      </c>
      <c r="H61" s="52">
        <f t="shared" si="3"/>
        <v>5508.48</v>
      </c>
      <c r="I61" s="52">
        <v>691.22</v>
      </c>
      <c r="J61" s="52">
        <f t="shared" si="4"/>
        <v>11.149159240291947</v>
      </c>
      <c r="K61" s="52">
        <f t="shared" si="5"/>
        <v>5508.53</v>
      </c>
      <c r="L61" s="51" t="s">
        <v>135</v>
      </c>
    </row>
    <row r="62" spans="1:12" ht="23.25" customHeight="1">
      <c r="A62" s="42" t="s">
        <v>50</v>
      </c>
      <c r="B62" s="52">
        <v>1004.09</v>
      </c>
      <c r="C62" s="53">
        <v>6.35</v>
      </c>
      <c r="D62" s="52">
        <f t="shared" si="0"/>
        <v>0.6324134290750829</v>
      </c>
      <c r="E62" s="52">
        <f t="shared" si="1"/>
        <v>997.74</v>
      </c>
      <c r="F62" s="52">
        <v>5.81</v>
      </c>
      <c r="G62" s="52">
        <f t="shared" si="2"/>
        <v>0.5786333894372018</v>
      </c>
      <c r="H62" s="52">
        <f t="shared" si="3"/>
        <v>998.2800000000001</v>
      </c>
      <c r="I62" s="52">
        <v>5.81</v>
      </c>
      <c r="J62" s="52">
        <f t="shared" si="4"/>
        <v>0.5786333894372018</v>
      </c>
      <c r="K62" s="52">
        <f t="shared" si="5"/>
        <v>998.2800000000001</v>
      </c>
      <c r="L62" s="51" t="s">
        <v>136</v>
      </c>
    </row>
    <row r="63" spans="1:12" ht="23.25" customHeight="1">
      <c r="A63" s="42" t="s">
        <v>49</v>
      </c>
      <c r="B63" s="52">
        <v>416.71</v>
      </c>
      <c r="C63" s="53">
        <v>12.76</v>
      </c>
      <c r="D63" s="52">
        <f t="shared" si="0"/>
        <v>3.062081543519474</v>
      </c>
      <c r="E63" s="52">
        <f t="shared" si="1"/>
        <v>403.95</v>
      </c>
      <c r="F63" s="52">
        <v>10.72</v>
      </c>
      <c r="G63" s="52">
        <f t="shared" si="2"/>
        <v>2.5725324566245114</v>
      </c>
      <c r="H63" s="52">
        <f t="shared" si="3"/>
        <v>405.98999999999995</v>
      </c>
      <c r="I63" s="52">
        <v>10.72</v>
      </c>
      <c r="J63" s="52">
        <f t="shared" si="4"/>
        <v>2.5725324566245114</v>
      </c>
      <c r="K63" s="52">
        <f t="shared" si="5"/>
        <v>405.98999999999995</v>
      </c>
      <c r="L63" s="51" t="s">
        <v>146</v>
      </c>
    </row>
    <row r="64" spans="1:12" ht="23.25" customHeight="1">
      <c r="A64" s="42" t="s">
        <v>48</v>
      </c>
      <c r="B64" s="52">
        <v>872.35</v>
      </c>
      <c r="C64" s="53">
        <v>33.32</v>
      </c>
      <c r="D64" s="52">
        <f t="shared" si="0"/>
        <v>3.8195678340115777</v>
      </c>
      <c r="E64" s="52">
        <f t="shared" si="1"/>
        <v>839.03</v>
      </c>
      <c r="F64" s="52">
        <v>33.17</v>
      </c>
      <c r="G64" s="52">
        <f t="shared" si="2"/>
        <v>3.8023729007852354</v>
      </c>
      <c r="H64" s="52">
        <f t="shared" si="3"/>
        <v>839.1800000000001</v>
      </c>
      <c r="I64" s="52">
        <v>33.16</v>
      </c>
      <c r="J64" s="52">
        <f t="shared" si="4"/>
        <v>3.8012265719034786</v>
      </c>
      <c r="K64" s="52">
        <f t="shared" si="5"/>
        <v>839.19</v>
      </c>
      <c r="L64" s="51" t="s">
        <v>147</v>
      </c>
    </row>
    <row r="65" spans="1:12" ht="23.25" customHeight="1">
      <c r="A65" s="43" t="s">
        <v>43</v>
      </c>
      <c r="B65" s="54">
        <v>3576.48</v>
      </c>
      <c r="C65" s="55">
        <v>742.84</v>
      </c>
      <c r="D65" s="54">
        <f t="shared" si="0"/>
        <v>20.77014271015076</v>
      </c>
      <c r="E65" s="54">
        <f t="shared" si="1"/>
        <v>2833.64</v>
      </c>
      <c r="F65" s="54">
        <v>702</v>
      </c>
      <c r="G65" s="54">
        <f t="shared" si="2"/>
        <v>19.62823782042679</v>
      </c>
      <c r="H65" s="54">
        <f t="shared" si="3"/>
        <v>2874.48</v>
      </c>
      <c r="I65" s="54">
        <v>701.98</v>
      </c>
      <c r="J65" s="54">
        <f t="shared" si="4"/>
        <v>19.627678611372076</v>
      </c>
      <c r="K65" s="54">
        <f t="shared" si="5"/>
        <v>2874.5</v>
      </c>
      <c r="L65" s="60" t="s">
        <v>137</v>
      </c>
    </row>
    <row r="66" spans="1:12" ht="23.25" customHeight="1">
      <c r="A66" s="42" t="s">
        <v>54</v>
      </c>
      <c r="B66" s="52">
        <v>822.48</v>
      </c>
      <c r="C66" s="65">
        <v>0</v>
      </c>
      <c r="D66" s="52">
        <f t="shared" si="0"/>
        <v>0</v>
      </c>
      <c r="E66" s="52">
        <f t="shared" si="1"/>
        <v>822.48</v>
      </c>
      <c r="F66" s="52">
        <v>0</v>
      </c>
      <c r="G66" s="52">
        <f t="shared" si="2"/>
        <v>0</v>
      </c>
      <c r="H66" s="52">
        <f t="shared" si="3"/>
        <v>822.48</v>
      </c>
      <c r="I66" s="52">
        <v>0</v>
      </c>
      <c r="J66" s="52">
        <f t="shared" si="4"/>
        <v>0</v>
      </c>
      <c r="K66" s="52">
        <f t="shared" si="5"/>
        <v>822.48</v>
      </c>
      <c r="L66" s="51" t="s">
        <v>138</v>
      </c>
    </row>
    <row r="67" spans="1:12" ht="23.25" customHeight="1">
      <c r="A67" s="42" t="s">
        <v>47</v>
      </c>
      <c r="B67" s="52">
        <v>5358.01</v>
      </c>
      <c r="C67" s="53">
        <v>604.79</v>
      </c>
      <c r="D67" s="52">
        <f t="shared" si="0"/>
        <v>11.287586249372435</v>
      </c>
      <c r="E67" s="52">
        <f t="shared" si="1"/>
        <v>4753.22</v>
      </c>
      <c r="F67" s="52">
        <v>602.91</v>
      </c>
      <c r="G67" s="52">
        <f t="shared" si="2"/>
        <v>11.252498595560665</v>
      </c>
      <c r="H67" s="52">
        <f t="shared" si="3"/>
        <v>4755.1</v>
      </c>
      <c r="I67" s="52">
        <v>599.92</v>
      </c>
      <c r="J67" s="52">
        <f t="shared" si="4"/>
        <v>11.196694295083434</v>
      </c>
      <c r="K67" s="52">
        <f t="shared" si="5"/>
        <v>4758.09</v>
      </c>
      <c r="L67" s="51" t="s">
        <v>148</v>
      </c>
    </row>
    <row r="68" spans="1:12" ht="23.25" customHeight="1">
      <c r="A68" s="42" t="s">
        <v>53</v>
      </c>
      <c r="B68" s="52">
        <v>968.37</v>
      </c>
      <c r="C68" s="65">
        <v>0</v>
      </c>
      <c r="D68" s="52">
        <f t="shared" si="0"/>
        <v>0</v>
      </c>
      <c r="E68" s="52">
        <f t="shared" si="1"/>
        <v>968.37</v>
      </c>
      <c r="F68" s="52">
        <v>0</v>
      </c>
      <c r="G68" s="52">
        <f t="shared" si="2"/>
        <v>0</v>
      </c>
      <c r="H68" s="52">
        <f t="shared" si="3"/>
        <v>968.37</v>
      </c>
      <c r="I68" s="52">
        <v>0</v>
      </c>
      <c r="J68" s="52">
        <f t="shared" si="4"/>
        <v>0</v>
      </c>
      <c r="K68" s="52">
        <f t="shared" si="5"/>
        <v>968.37</v>
      </c>
      <c r="L68" s="51" t="s">
        <v>140</v>
      </c>
    </row>
    <row r="69" spans="1:12" s="16" customFormat="1" ht="23.25" customHeight="1">
      <c r="A69" s="9" t="s">
        <v>55</v>
      </c>
      <c r="B69" s="56">
        <f>SUM(B51:B68)</f>
        <v>67398.7</v>
      </c>
      <c r="C69" s="56">
        <f>SUM(C51:C68)</f>
        <v>21243.249999999996</v>
      </c>
      <c r="D69" s="57">
        <f t="shared" si="0"/>
        <v>31.518783003232993</v>
      </c>
      <c r="E69" s="56">
        <f>SUM(E51:E68)</f>
        <v>46155.450000000004</v>
      </c>
      <c r="F69" s="56">
        <f>SUM(F51:F68)</f>
        <v>20678.58</v>
      </c>
      <c r="G69" s="57">
        <f t="shared" si="2"/>
        <v>30.680977526272766</v>
      </c>
      <c r="H69" s="56">
        <f>SUM(H51:H68)</f>
        <v>46720.12000000001</v>
      </c>
      <c r="I69" s="56">
        <f>SUM(I51:I68)</f>
        <v>20555.070000000003</v>
      </c>
      <c r="J69" s="57">
        <f t="shared" si="4"/>
        <v>30.497724733563114</v>
      </c>
      <c r="K69" s="56">
        <f>SUM(K51:K68)</f>
        <v>46843.63000000001</v>
      </c>
      <c r="L69" s="61" t="s">
        <v>96</v>
      </c>
    </row>
    <row r="70" spans="1:12" ht="23.25" customHeight="1">
      <c r="A70" s="42" t="s">
        <v>58</v>
      </c>
      <c r="B70" s="52">
        <v>6338</v>
      </c>
      <c r="C70" s="53">
        <v>2118.67</v>
      </c>
      <c r="D70" s="52">
        <f t="shared" si="0"/>
        <v>33.42805301356895</v>
      </c>
      <c r="E70" s="52">
        <f t="shared" si="1"/>
        <v>4219.33</v>
      </c>
      <c r="F70" s="52">
        <v>2087.18</v>
      </c>
      <c r="G70" s="52">
        <f t="shared" si="2"/>
        <v>32.93120858314926</v>
      </c>
      <c r="H70" s="52">
        <f t="shared" si="3"/>
        <v>4250.82</v>
      </c>
      <c r="I70" s="52">
        <v>2061.34</v>
      </c>
      <c r="J70" s="52">
        <f t="shared" si="4"/>
        <v>32.523508993373305</v>
      </c>
      <c r="K70" s="52">
        <f t="shared" si="5"/>
        <v>4276.66</v>
      </c>
      <c r="L70" s="51" t="s">
        <v>149</v>
      </c>
    </row>
    <row r="71" spans="1:12" ht="23.25" customHeight="1">
      <c r="A71" s="42" t="s">
        <v>60</v>
      </c>
      <c r="B71" s="52">
        <v>5351</v>
      </c>
      <c r="C71" s="53">
        <v>857.88</v>
      </c>
      <c r="D71" s="52">
        <f t="shared" si="0"/>
        <v>16.032143524574845</v>
      </c>
      <c r="E71" s="52">
        <f t="shared" si="1"/>
        <v>4493.12</v>
      </c>
      <c r="F71" s="52">
        <v>763.29</v>
      </c>
      <c r="G71" s="52">
        <f t="shared" si="2"/>
        <v>14.264436553915155</v>
      </c>
      <c r="H71" s="52">
        <f t="shared" si="3"/>
        <v>4587.71</v>
      </c>
      <c r="I71" s="52">
        <v>759.18</v>
      </c>
      <c r="J71" s="52">
        <f t="shared" si="4"/>
        <v>14.187628480657821</v>
      </c>
      <c r="K71" s="52">
        <f t="shared" si="5"/>
        <v>4591.82</v>
      </c>
      <c r="L71" s="51" t="s">
        <v>184</v>
      </c>
    </row>
    <row r="72" spans="1:12" ht="23.25" customHeight="1">
      <c r="A72" s="42" t="s">
        <v>56</v>
      </c>
      <c r="B72" s="52">
        <v>4363</v>
      </c>
      <c r="C72" s="53">
        <v>482.68</v>
      </c>
      <c r="D72" s="52">
        <f t="shared" si="0"/>
        <v>11.06303002521201</v>
      </c>
      <c r="E72" s="52">
        <f t="shared" si="1"/>
        <v>3880.32</v>
      </c>
      <c r="F72" s="52">
        <v>451.77</v>
      </c>
      <c r="G72" s="52">
        <f t="shared" si="2"/>
        <v>10.354572541829016</v>
      </c>
      <c r="H72" s="52">
        <f t="shared" si="3"/>
        <v>3911.23</v>
      </c>
      <c r="I72" s="52">
        <v>450.93</v>
      </c>
      <c r="J72" s="52">
        <f t="shared" si="4"/>
        <v>10.335319734127893</v>
      </c>
      <c r="K72" s="52">
        <f t="shared" si="5"/>
        <v>3912.07</v>
      </c>
      <c r="L72" s="51" t="s">
        <v>150</v>
      </c>
    </row>
    <row r="73" spans="1:12" ht="23.25" customHeight="1">
      <c r="A73" s="42" t="s">
        <v>59</v>
      </c>
      <c r="B73" s="52">
        <v>2819</v>
      </c>
      <c r="C73" s="53">
        <v>965.04</v>
      </c>
      <c r="D73" s="52">
        <f t="shared" si="0"/>
        <v>34.23341610500177</v>
      </c>
      <c r="E73" s="52">
        <f t="shared" si="1"/>
        <v>1853.96</v>
      </c>
      <c r="F73" s="52">
        <v>926.88</v>
      </c>
      <c r="G73" s="52">
        <f t="shared" si="2"/>
        <v>32.87974459028024</v>
      </c>
      <c r="H73" s="52">
        <f t="shared" si="3"/>
        <v>1892.12</v>
      </c>
      <c r="I73" s="52">
        <v>920.69</v>
      </c>
      <c r="J73" s="52">
        <f t="shared" si="4"/>
        <v>32.66016317843207</v>
      </c>
      <c r="K73" s="52">
        <f t="shared" si="5"/>
        <v>1898.31</v>
      </c>
      <c r="L73" s="51" t="s">
        <v>151</v>
      </c>
    </row>
    <row r="74" spans="1:12" ht="23.25" customHeight="1">
      <c r="A74" s="42" t="s">
        <v>63</v>
      </c>
      <c r="B74" s="52">
        <v>2122</v>
      </c>
      <c r="C74" s="53">
        <v>643.17</v>
      </c>
      <c r="D74" s="52">
        <f t="shared" si="0"/>
        <v>30.30961357210179</v>
      </c>
      <c r="E74" s="52">
        <f t="shared" si="1"/>
        <v>1478.83</v>
      </c>
      <c r="F74" s="52">
        <v>641.12</v>
      </c>
      <c r="G74" s="52">
        <f t="shared" si="2"/>
        <v>30.21300659754948</v>
      </c>
      <c r="H74" s="52">
        <f t="shared" si="3"/>
        <v>1480.88</v>
      </c>
      <c r="I74" s="52">
        <v>641.09</v>
      </c>
      <c r="J74" s="52">
        <f t="shared" si="4"/>
        <v>30.211592836946277</v>
      </c>
      <c r="K74" s="52">
        <f t="shared" si="5"/>
        <v>1480.9099999999999</v>
      </c>
      <c r="L74" s="51" t="s">
        <v>152</v>
      </c>
    </row>
    <row r="75" spans="1:12" ht="23.25" customHeight="1">
      <c r="A75" s="42" t="s">
        <v>61</v>
      </c>
      <c r="B75" s="52">
        <v>4762.36</v>
      </c>
      <c r="C75" s="53">
        <v>1483.94</v>
      </c>
      <c r="D75" s="52">
        <f t="shared" si="0"/>
        <v>31.159761126836276</v>
      </c>
      <c r="E75" s="52">
        <f t="shared" si="1"/>
        <v>3278.4199999999996</v>
      </c>
      <c r="F75" s="52">
        <v>1445.05</v>
      </c>
      <c r="G75" s="52">
        <f t="shared" si="2"/>
        <v>30.343149194936966</v>
      </c>
      <c r="H75" s="52">
        <f t="shared" si="3"/>
        <v>3317.3099999999995</v>
      </c>
      <c r="I75" s="52">
        <v>1439.42</v>
      </c>
      <c r="J75" s="52">
        <f t="shared" si="4"/>
        <v>30.22493049664452</v>
      </c>
      <c r="K75" s="52">
        <f t="shared" si="5"/>
        <v>3322.9399999999996</v>
      </c>
      <c r="L75" s="51" t="s">
        <v>153</v>
      </c>
    </row>
    <row r="76" spans="1:12" ht="23.25" customHeight="1">
      <c r="A76" s="42" t="s">
        <v>57</v>
      </c>
      <c r="B76" s="52">
        <v>3552</v>
      </c>
      <c r="C76" s="53">
        <v>313.21</v>
      </c>
      <c r="D76" s="52">
        <f t="shared" si="0"/>
        <v>8.817849099099098</v>
      </c>
      <c r="E76" s="52">
        <f t="shared" si="1"/>
        <v>3238.79</v>
      </c>
      <c r="F76" s="52">
        <v>293.59</v>
      </c>
      <c r="G76" s="52">
        <f t="shared" si="2"/>
        <v>8.265484234234233</v>
      </c>
      <c r="H76" s="52">
        <f t="shared" si="3"/>
        <v>3258.41</v>
      </c>
      <c r="I76" s="52">
        <v>292.27</v>
      </c>
      <c r="J76" s="52">
        <f t="shared" si="4"/>
        <v>8.228322072072071</v>
      </c>
      <c r="K76" s="52">
        <f t="shared" si="5"/>
        <v>3259.73</v>
      </c>
      <c r="L76" s="51" t="s">
        <v>154</v>
      </c>
    </row>
    <row r="77" spans="1:12" ht="23.25" customHeight="1">
      <c r="A77" s="42" t="s">
        <v>62</v>
      </c>
      <c r="B77" s="52">
        <v>7195.14</v>
      </c>
      <c r="C77" s="53">
        <v>1375.74</v>
      </c>
      <c r="D77" s="52">
        <f aca="true" t="shared" si="6" ref="D77:D84">(C77*100)/B77</f>
        <v>19.12040627423511</v>
      </c>
      <c r="E77" s="52">
        <f>B77-C77</f>
        <v>5819.400000000001</v>
      </c>
      <c r="F77" s="52">
        <v>1326.94</v>
      </c>
      <c r="G77" s="52">
        <f aca="true" t="shared" si="7" ref="G77:G84">(F77*100)/B77</f>
        <v>18.442170687436242</v>
      </c>
      <c r="H77" s="52">
        <f>B77-F77</f>
        <v>5868.200000000001</v>
      </c>
      <c r="I77" s="52">
        <v>1318.7</v>
      </c>
      <c r="J77" s="52">
        <f aca="true" t="shared" si="8" ref="J77:J84">(I77*100)/B77</f>
        <v>18.327648940812825</v>
      </c>
      <c r="K77" s="52">
        <f>B77-I77</f>
        <v>5876.4400000000005</v>
      </c>
      <c r="L77" s="51" t="s">
        <v>185</v>
      </c>
    </row>
    <row r="78" spans="1:12" s="16" customFormat="1" ht="23.25" customHeight="1">
      <c r="A78" s="9" t="s">
        <v>39</v>
      </c>
      <c r="B78" s="56">
        <f>SUM(B70:B77)</f>
        <v>36502.5</v>
      </c>
      <c r="C78" s="56">
        <f>SUM(C70:C77)</f>
        <v>8240.330000000002</v>
      </c>
      <c r="D78" s="57">
        <f t="shared" si="6"/>
        <v>22.574700362988843</v>
      </c>
      <c r="E78" s="56">
        <f>SUM(E70:E77)</f>
        <v>28262.170000000002</v>
      </c>
      <c r="F78" s="56">
        <f>SUM(F70:F77)</f>
        <v>7935.82</v>
      </c>
      <c r="G78" s="57">
        <f t="shared" si="7"/>
        <v>21.740483528525445</v>
      </c>
      <c r="H78" s="56">
        <f>SUM(H70:H77)</f>
        <v>28566.68</v>
      </c>
      <c r="I78" s="56">
        <f>SUM(I70:I77)</f>
        <v>7883.62</v>
      </c>
      <c r="J78" s="57">
        <f t="shared" si="8"/>
        <v>21.597479624683242</v>
      </c>
      <c r="K78" s="56">
        <f>SUM(K70:K77)</f>
        <v>28618.879999999997</v>
      </c>
      <c r="L78" s="62" t="s">
        <v>83</v>
      </c>
    </row>
    <row r="79" spans="1:12" ht="23.25" customHeight="1">
      <c r="A79" s="42" t="s">
        <v>68</v>
      </c>
      <c r="B79" s="52">
        <v>4708.51</v>
      </c>
      <c r="C79" s="53">
        <v>881.97</v>
      </c>
      <c r="D79" s="52">
        <f t="shared" si="6"/>
        <v>18.73140335265296</v>
      </c>
      <c r="E79" s="52">
        <f aca="true" t="shared" si="9" ref="E79:E84">B79-C79</f>
        <v>3826.54</v>
      </c>
      <c r="F79" s="52">
        <v>865.29</v>
      </c>
      <c r="G79" s="52">
        <f t="shared" si="7"/>
        <v>18.377151158222027</v>
      </c>
      <c r="H79" s="52">
        <f aca="true" t="shared" si="10" ref="H79:H84">B79-F79</f>
        <v>3843.2200000000003</v>
      </c>
      <c r="I79" s="52">
        <v>861.16</v>
      </c>
      <c r="J79" s="52">
        <f t="shared" si="8"/>
        <v>18.28943763526041</v>
      </c>
      <c r="K79" s="52">
        <f aca="true" t="shared" si="11" ref="K79:K84">B79-I79</f>
        <v>3847.3500000000004</v>
      </c>
      <c r="L79" s="51" t="s">
        <v>155</v>
      </c>
    </row>
    <row r="80" spans="1:12" ht="23.25" customHeight="1">
      <c r="A80" s="43" t="s">
        <v>64</v>
      </c>
      <c r="B80" s="54">
        <v>6009.01</v>
      </c>
      <c r="C80" s="55">
        <v>1290.85</v>
      </c>
      <c r="D80" s="54">
        <f t="shared" si="6"/>
        <v>21.481908001484435</v>
      </c>
      <c r="E80" s="54">
        <f t="shared" si="9"/>
        <v>4718.16</v>
      </c>
      <c r="F80" s="54">
        <v>1230.91</v>
      </c>
      <c r="G80" s="54">
        <f t="shared" si="7"/>
        <v>20.48440591711447</v>
      </c>
      <c r="H80" s="54">
        <f t="shared" si="10"/>
        <v>4778.1</v>
      </c>
      <c r="I80" s="54">
        <v>1181.58</v>
      </c>
      <c r="J80" s="54">
        <f t="shared" si="8"/>
        <v>19.663472019517357</v>
      </c>
      <c r="K80" s="54">
        <f t="shared" si="11"/>
        <v>4827.43</v>
      </c>
      <c r="L80" s="60" t="s">
        <v>156</v>
      </c>
    </row>
    <row r="81" spans="1:12" ht="24.75" customHeight="1">
      <c r="A81" s="42" t="s">
        <v>70</v>
      </c>
      <c r="B81" s="52">
        <v>4917.52</v>
      </c>
      <c r="C81" s="53">
        <v>1150.92</v>
      </c>
      <c r="D81" s="52">
        <f t="shared" si="6"/>
        <v>23.404480307146688</v>
      </c>
      <c r="E81" s="52">
        <f t="shared" si="9"/>
        <v>3766.6000000000004</v>
      </c>
      <c r="F81" s="52">
        <v>1145.56</v>
      </c>
      <c r="G81" s="52">
        <f t="shared" si="7"/>
        <v>23.295482275618603</v>
      </c>
      <c r="H81" s="52">
        <f t="shared" si="10"/>
        <v>3771.9600000000005</v>
      </c>
      <c r="I81" s="52">
        <v>1139.87</v>
      </c>
      <c r="J81" s="52">
        <f t="shared" si="8"/>
        <v>23.179773544388222</v>
      </c>
      <c r="K81" s="52">
        <f t="shared" si="11"/>
        <v>3777.6500000000005</v>
      </c>
      <c r="L81" s="51" t="s">
        <v>157</v>
      </c>
    </row>
    <row r="82" spans="1:12" ht="24.75" customHeight="1">
      <c r="A82" s="42" t="s">
        <v>69</v>
      </c>
      <c r="B82" s="52">
        <v>9942.5</v>
      </c>
      <c r="C82" s="53">
        <v>1881.41</v>
      </c>
      <c r="D82" s="52">
        <f t="shared" si="6"/>
        <v>18.92290671360322</v>
      </c>
      <c r="E82" s="52">
        <f t="shared" si="9"/>
        <v>8061.09</v>
      </c>
      <c r="F82" s="52">
        <v>1859.54</v>
      </c>
      <c r="G82" s="52">
        <f t="shared" si="7"/>
        <v>18.7029419160171</v>
      </c>
      <c r="H82" s="52">
        <f t="shared" si="10"/>
        <v>8082.96</v>
      </c>
      <c r="I82" s="52">
        <v>1857.81</v>
      </c>
      <c r="J82" s="52">
        <f t="shared" si="8"/>
        <v>18.685541865727934</v>
      </c>
      <c r="K82" s="52">
        <f t="shared" si="11"/>
        <v>8084.6900000000005</v>
      </c>
      <c r="L82" s="51" t="s">
        <v>158</v>
      </c>
    </row>
    <row r="83" spans="1:12" ht="24.75" customHeight="1">
      <c r="A83" s="42" t="s">
        <v>76</v>
      </c>
      <c r="B83" s="52">
        <v>4475.43</v>
      </c>
      <c r="C83" s="53">
        <v>1133.76</v>
      </c>
      <c r="D83" s="52">
        <f t="shared" si="6"/>
        <v>25.33298476347524</v>
      </c>
      <c r="E83" s="52">
        <f t="shared" si="9"/>
        <v>3341.67</v>
      </c>
      <c r="F83" s="52">
        <v>1127.98</v>
      </c>
      <c r="G83" s="52">
        <f t="shared" si="7"/>
        <v>25.203835162207877</v>
      </c>
      <c r="H83" s="52">
        <f t="shared" si="10"/>
        <v>3347.4500000000003</v>
      </c>
      <c r="I83" s="52">
        <v>1116.2</v>
      </c>
      <c r="J83" s="52">
        <f t="shared" si="8"/>
        <v>24.940620230905186</v>
      </c>
      <c r="K83" s="52">
        <f t="shared" si="11"/>
        <v>3359.2300000000005</v>
      </c>
      <c r="L83" s="51" t="s">
        <v>159</v>
      </c>
    </row>
    <row r="84" spans="1:12" ht="24.75" customHeight="1">
      <c r="A84" s="42" t="s">
        <v>74</v>
      </c>
      <c r="B84" s="52">
        <v>1940.36</v>
      </c>
      <c r="C84" s="53">
        <v>80.17</v>
      </c>
      <c r="D84" s="52">
        <f t="shared" si="6"/>
        <v>4.131707518192501</v>
      </c>
      <c r="E84" s="52">
        <f t="shared" si="9"/>
        <v>1860.1899999999998</v>
      </c>
      <c r="F84" s="52">
        <v>78.23</v>
      </c>
      <c r="G84" s="52">
        <f t="shared" si="7"/>
        <v>4.031726071450659</v>
      </c>
      <c r="H84" s="52">
        <f t="shared" si="10"/>
        <v>1862.1299999999999</v>
      </c>
      <c r="I84" s="52">
        <v>74.71</v>
      </c>
      <c r="J84" s="52">
        <f t="shared" si="8"/>
        <v>3.850316436125255</v>
      </c>
      <c r="K84" s="52">
        <f t="shared" si="11"/>
        <v>1865.6499999999999</v>
      </c>
      <c r="L84" s="51" t="s">
        <v>160</v>
      </c>
    </row>
    <row r="85" spans="1:12" ht="24.75" customHeight="1">
      <c r="A85" s="42" t="s">
        <v>66</v>
      </c>
      <c r="B85" s="52">
        <v>4170.89</v>
      </c>
      <c r="C85" s="53">
        <v>1722.55</v>
      </c>
      <c r="D85" s="52">
        <f aca="true" t="shared" si="12" ref="D85:D93">(C85*100)/B85</f>
        <v>41.29933898999973</v>
      </c>
      <c r="E85" s="52">
        <f aca="true" t="shared" si="13" ref="E85:E92">B85-C85</f>
        <v>2448.34</v>
      </c>
      <c r="F85" s="52">
        <v>1692.06</v>
      </c>
      <c r="G85" s="52">
        <f aca="true" t="shared" si="14" ref="G85:G92">(F85*100)/B85</f>
        <v>40.56831995089777</v>
      </c>
      <c r="H85" s="52">
        <f aca="true" t="shared" si="15" ref="H85:H92">B85-F85</f>
        <v>2478.8300000000004</v>
      </c>
      <c r="I85" s="52">
        <v>1688.87</v>
      </c>
      <c r="J85" s="52">
        <f aca="true" t="shared" si="16" ref="J85:J92">(I85*100)/B85</f>
        <v>40.49183747353682</v>
      </c>
      <c r="K85" s="52">
        <f aca="true" t="shared" si="17" ref="K85:K92">B85-I85</f>
        <v>2482.0200000000004</v>
      </c>
      <c r="L85" s="51" t="s">
        <v>186</v>
      </c>
    </row>
    <row r="86" spans="1:12" ht="24.75" customHeight="1">
      <c r="A86" s="42" t="s">
        <v>71</v>
      </c>
      <c r="B86" s="52">
        <v>3424.47</v>
      </c>
      <c r="C86" s="53">
        <v>615.1</v>
      </c>
      <c r="D86" s="52">
        <f t="shared" si="12"/>
        <v>17.9619035938408</v>
      </c>
      <c r="E86" s="52">
        <f t="shared" si="13"/>
        <v>2809.37</v>
      </c>
      <c r="F86" s="52">
        <v>608.26</v>
      </c>
      <c r="G86" s="52">
        <f t="shared" si="14"/>
        <v>17.76216465613657</v>
      </c>
      <c r="H86" s="52">
        <f t="shared" si="15"/>
        <v>2816.21</v>
      </c>
      <c r="I86" s="52">
        <v>602.4</v>
      </c>
      <c r="J86" s="52">
        <f t="shared" si="16"/>
        <v>17.591043285530315</v>
      </c>
      <c r="K86" s="52">
        <f t="shared" si="17"/>
        <v>2822.0699999999997</v>
      </c>
      <c r="L86" s="51" t="s">
        <v>161</v>
      </c>
    </row>
    <row r="87" spans="1:12" ht="24.75" customHeight="1">
      <c r="A87" s="42" t="s">
        <v>67</v>
      </c>
      <c r="B87" s="52">
        <v>543.03</v>
      </c>
      <c r="C87" s="53">
        <v>98.62</v>
      </c>
      <c r="D87" s="52">
        <f t="shared" si="12"/>
        <v>18.161059241662524</v>
      </c>
      <c r="E87" s="52">
        <f t="shared" si="13"/>
        <v>444.40999999999997</v>
      </c>
      <c r="F87" s="52">
        <v>94.48</v>
      </c>
      <c r="G87" s="52">
        <f t="shared" si="14"/>
        <v>17.398670423365193</v>
      </c>
      <c r="H87" s="52">
        <f t="shared" si="15"/>
        <v>448.54999999999995</v>
      </c>
      <c r="I87" s="52">
        <v>94.33</v>
      </c>
      <c r="J87" s="52">
        <f t="shared" si="16"/>
        <v>17.37104764009355</v>
      </c>
      <c r="K87" s="52">
        <f t="shared" si="17"/>
        <v>448.7</v>
      </c>
      <c r="L87" s="51" t="s">
        <v>162</v>
      </c>
    </row>
    <row r="88" spans="1:12" ht="24.75" customHeight="1">
      <c r="A88" s="42" t="s">
        <v>75</v>
      </c>
      <c r="B88" s="52">
        <v>4521.08</v>
      </c>
      <c r="C88" s="53">
        <v>1504.11</v>
      </c>
      <c r="D88" s="52">
        <f t="shared" si="12"/>
        <v>33.268820724251725</v>
      </c>
      <c r="E88" s="52">
        <f t="shared" si="13"/>
        <v>3016.9700000000003</v>
      </c>
      <c r="F88" s="52">
        <v>1499.21</v>
      </c>
      <c r="G88" s="52">
        <f t="shared" si="14"/>
        <v>33.16043954099463</v>
      </c>
      <c r="H88" s="52">
        <f t="shared" si="15"/>
        <v>3021.87</v>
      </c>
      <c r="I88" s="52">
        <v>1363.75</v>
      </c>
      <c r="J88" s="52">
        <f t="shared" si="16"/>
        <v>30.164252789156574</v>
      </c>
      <c r="K88" s="52">
        <f t="shared" si="17"/>
        <v>3157.33</v>
      </c>
      <c r="L88" s="51" t="s">
        <v>163</v>
      </c>
    </row>
    <row r="89" spans="1:12" ht="24.75" customHeight="1">
      <c r="A89" s="42" t="s">
        <v>65</v>
      </c>
      <c r="B89" s="52">
        <v>3298.05</v>
      </c>
      <c r="C89" s="53">
        <v>1708.53</v>
      </c>
      <c r="D89" s="52">
        <f t="shared" si="12"/>
        <v>51.80424796470641</v>
      </c>
      <c r="E89" s="52">
        <f t="shared" si="13"/>
        <v>1589.5200000000002</v>
      </c>
      <c r="F89" s="52">
        <v>1670.84</v>
      </c>
      <c r="G89" s="52">
        <f t="shared" si="14"/>
        <v>50.661451463743724</v>
      </c>
      <c r="H89" s="52">
        <f t="shared" si="15"/>
        <v>1627.2100000000003</v>
      </c>
      <c r="I89" s="52">
        <v>1651.72</v>
      </c>
      <c r="J89" s="52">
        <f t="shared" si="16"/>
        <v>50.08171495277512</v>
      </c>
      <c r="K89" s="52">
        <f t="shared" si="17"/>
        <v>1646.3300000000002</v>
      </c>
      <c r="L89" s="51" t="s">
        <v>164</v>
      </c>
    </row>
    <row r="90" spans="1:12" ht="24.75" customHeight="1">
      <c r="A90" s="42" t="s">
        <v>73</v>
      </c>
      <c r="B90" s="52">
        <v>7393.89</v>
      </c>
      <c r="C90" s="53">
        <v>858.49</v>
      </c>
      <c r="D90" s="52">
        <f t="shared" si="12"/>
        <v>11.61080297380675</v>
      </c>
      <c r="E90" s="52">
        <f t="shared" si="13"/>
        <v>6535.400000000001</v>
      </c>
      <c r="F90" s="52">
        <v>853.97</v>
      </c>
      <c r="G90" s="52">
        <f t="shared" si="14"/>
        <v>11.54967141788693</v>
      </c>
      <c r="H90" s="52">
        <f t="shared" si="15"/>
        <v>6539.92</v>
      </c>
      <c r="I90" s="52">
        <v>772.84</v>
      </c>
      <c r="J90" s="52">
        <f t="shared" si="16"/>
        <v>10.45241408784821</v>
      </c>
      <c r="K90" s="52">
        <f t="shared" si="17"/>
        <v>6621.05</v>
      </c>
      <c r="L90" s="51" t="s">
        <v>187</v>
      </c>
    </row>
    <row r="91" spans="1:12" ht="24.75" customHeight="1">
      <c r="A91" s="42" t="s">
        <v>72</v>
      </c>
      <c r="B91" s="52">
        <v>2478.98</v>
      </c>
      <c r="C91" s="53">
        <v>1259.48</v>
      </c>
      <c r="D91" s="52">
        <f t="shared" si="12"/>
        <v>50.80638004340495</v>
      </c>
      <c r="E91" s="52">
        <f t="shared" si="13"/>
        <v>1219.5</v>
      </c>
      <c r="F91" s="52">
        <v>1242.49</v>
      </c>
      <c r="G91" s="52">
        <f t="shared" si="14"/>
        <v>50.12101751526838</v>
      </c>
      <c r="H91" s="52">
        <f t="shared" si="15"/>
        <v>1236.49</v>
      </c>
      <c r="I91" s="52">
        <v>1208.79</v>
      </c>
      <c r="J91" s="52">
        <f t="shared" si="16"/>
        <v>48.761587427086944</v>
      </c>
      <c r="K91" s="52">
        <f t="shared" si="17"/>
        <v>1270.19</v>
      </c>
      <c r="L91" s="51" t="s">
        <v>165</v>
      </c>
    </row>
    <row r="92" spans="1:12" ht="24.75" customHeight="1">
      <c r="A92" s="43" t="s">
        <v>93</v>
      </c>
      <c r="B92" s="54">
        <v>12891.47</v>
      </c>
      <c r="C92" s="55">
        <v>3757.33</v>
      </c>
      <c r="D92" s="52">
        <f t="shared" si="12"/>
        <v>29.14586156582609</v>
      </c>
      <c r="E92" s="52">
        <f t="shared" si="13"/>
        <v>9134.14</v>
      </c>
      <c r="F92" s="52">
        <v>3702.49</v>
      </c>
      <c r="G92" s="52">
        <f t="shared" si="14"/>
        <v>28.720463996735827</v>
      </c>
      <c r="H92" s="52">
        <f t="shared" si="15"/>
        <v>9188.98</v>
      </c>
      <c r="I92" s="52">
        <v>3681.88</v>
      </c>
      <c r="J92" s="52">
        <f t="shared" si="16"/>
        <v>28.560590840299827</v>
      </c>
      <c r="K92" s="52">
        <f t="shared" si="17"/>
        <v>9209.59</v>
      </c>
      <c r="L92" s="63" t="s">
        <v>166</v>
      </c>
    </row>
    <row r="93" spans="1:12" s="16" customFormat="1" ht="24.75" customHeight="1">
      <c r="A93" s="9" t="s">
        <v>77</v>
      </c>
      <c r="B93" s="56">
        <f>SUM(B79:B92)</f>
        <v>70715.19</v>
      </c>
      <c r="C93" s="56">
        <f>SUM(C79:C92)</f>
        <v>17943.29</v>
      </c>
      <c r="D93" s="57">
        <f t="shared" si="12"/>
        <v>25.37402501499324</v>
      </c>
      <c r="E93" s="56">
        <f>SUM(E79:E92)</f>
        <v>52771.899999999994</v>
      </c>
      <c r="F93" s="56">
        <f>SUM(F79:F92)</f>
        <v>17671.309999999998</v>
      </c>
      <c r="G93" s="57">
        <f>(F93*100)/B93</f>
        <v>24.989411751562848</v>
      </c>
      <c r="H93" s="56">
        <f>SUM(H79:H92)</f>
        <v>53043.880000000005</v>
      </c>
      <c r="I93" s="56">
        <f>SUM(I79:I92)</f>
        <v>17295.91</v>
      </c>
      <c r="J93" s="57">
        <f>(I93*100)/B93</f>
        <v>24.458549853291775</v>
      </c>
      <c r="K93" s="56">
        <f>SUM(K79:K92)</f>
        <v>53419.28000000001</v>
      </c>
      <c r="L93" s="64" t="s">
        <v>85</v>
      </c>
    </row>
    <row r="94" spans="1:12" s="16" customFormat="1" ht="24.75" customHeight="1">
      <c r="A94" s="9" t="s">
        <v>78</v>
      </c>
      <c r="B94" s="56">
        <f>SUM(B13:B93)/2</f>
        <v>513115.0199999999</v>
      </c>
      <c r="C94" s="56">
        <f>SUM(C13:C93)/2</f>
        <v>167590.9799999999</v>
      </c>
      <c r="D94" s="57">
        <v>32.66148318948059</v>
      </c>
      <c r="E94" s="56">
        <f>SUM(E13:E93)/2</f>
        <v>345524.0399999999</v>
      </c>
      <c r="F94" s="56">
        <f>SUM(F13:F93)/2</f>
        <v>161001.3</v>
      </c>
      <c r="G94" s="57">
        <f>(F94*100)/B94</f>
        <v>31.377233899720967</v>
      </c>
      <c r="H94" s="56">
        <f>SUM(H13:H93)/2</f>
        <v>352113.71999999986</v>
      </c>
      <c r="I94" s="56">
        <f>SUM(I13:I93)/2</f>
        <v>158652.59000000005</v>
      </c>
      <c r="J94" s="57">
        <f>(I94*100)/B94</f>
        <v>30.919498322228044</v>
      </c>
      <c r="K94" s="56">
        <f>SUM(K13:K93)/2</f>
        <v>354462.42999999993</v>
      </c>
      <c r="L94" s="61" t="s">
        <v>86</v>
      </c>
    </row>
    <row r="95" spans="1:12" s="16" customFormat="1" ht="24.75" customHeight="1">
      <c r="A95" s="47"/>
      <c r="B95" s="58"/>
      <c r="C95" s="84"/>
      <c r="D95" s="58"/>
      <c r="E95" s="58"/>
      <c r="F95" s="58"/>
      <c r="G95" s="58"/>
      <c r="H95" s="58"/>
      <c r="I95" s="58"/>
      <c r="J95" s="58"/>
      <c r="K95" s="58"/>
      <c r="L95" s="50"/>
    </row>
    <row r="96" spans="1:12" s="16" customFormat="1" ht="24.75" customHeight="1">
      <c r="A96" s="47"/>
      <c r="B96" s="48"/>
      <c r="C96" s="67" t="s">
        <v>0</v>
      </c>
      <c r="D96" s="48"/>
      <c r="E96" s="48"/>
      <c r="F96" s="49"/>
      <c r="G96" s="48"/>
      <c r="H96" s="24"/>
      <c r="I96" s="24"/>
      <c r="J96" s="24"/>
      <c r="K96" s="49"/>
      <c r="L96" s="50"/>
    </row>
    <row r="97" spans="1:12" s="16" customFormat="1" ht="24.75" customHeight="1">
      <c r="A97" s="47"/>
      <c r="B97" s="48"/>
      <c r="C97" s="67"/>
      <c r="D97" s="48"/>
      <c r="E97" s="48"/>
      <c r="F97" s="49"/>
      <c r="G97" s="48"/>
      <c r="H97" s="24"/>
      <c r="I97" s="24"/>
      <c r="J97" s="24"/>
      <c r="K97" s="49"/>
      <c r="L97" s="50"/>
    </row>
    <row r="98" spans="1:12" s="16" customFormat="1" ht="24.75" customHeight="1">
      <c r="A98" s="47"/>
      <c r="B98" s="48"/>
      <c r="C98" s="67"/>
      <c r="D98" s="48"/>
      <c r="E98" s="48"/>
      <c r="F98" s="49"/>
      <c r="G98" s="48"/>
      <c r="H98" s="24"/>
      <c r="I98" s="24"/>
      <c r="J98" s="24"/>
      <c r="K98" s="49"/>
      <c r="L98" s="50"/>
    </row>
    <row r="99" spans="5:11" ht="21.75" customHeight="1">
      <c r="E99" s="16"/>
      <c r="F99" s="16"/>
      <c r="G99" s="16"/>
      <c r="H99" s="16"/>
      <c r="I99" s="16"/>
      <c r="J99" s="16"/>
      <c r="K99" s="13"/>
    </row>
    <row r="100" spans="5:11" ht="21.75" customHeight="1">
      <c r="E100" s="16"/>
      <c r="F100" s="16"/>
      <c r="G100" s="16"/>
      <c r="H100" s="16"/>
      <c r="I100" s="16"/>
      <c r="J100" s="16"/>
      <c r="K100" s="13"/>
    </row>
    <row r="101" spans="5:11" ht="21.75" customHeight="1">
      <c r="E101" s="16"/>
      <c r="F101" s="16"/>
      <c r="G101" s="16"/>
      <c r="H101" s="16"/>
      <c r="I101" s="16"/>
      <c r="J101" s="16"/>
      <c r="K101" s="13"/>
    </row>
    <row r="102" spans="5:11" ht="21.75" customHeight="1">
      <c r="E102" s="16"/>
      <c r="F102" s="16"/>
      <c r="G102" s="16"/>
      <c r="H102" s="16"/>
      <c r="I102" s="16"/>
      <c r="J102" s="16"/>
      <c r="K102" s="13"/>
    </row>
    <row r="103" spans="5:11" ht="21.75" customHeight="1">
      <c r="E103" s="16"/>
      <c r="F103" s="13"/>
      <c r="G103" s="44"/>
      <c r="H103" s="13"/>
      <c r="I103" s="13"/>
      <c r="J103" s="13"/>
      <c r="K103" s="13"/>
    </row>
    <row r="104" spans="5:11" ht="21.75" customHeight="1">
      <c r="E104" s="16"/>
      <c r="F104" s="13"/>
      <c r="G104" s="44"/>
      <c r="H104" s="13"/>
      <c r="I104" s="13"/>
      <c r="J104" s="13"/>
      <c r="K104" s="13"/>
    </row>
    <row r="105" spans="5:11" ht="21.75" customHeight="1">
      <c r="E105" s="16"/>
      <c r="F105" s="13"/>
      <c r="G105" s="44"/>
      <c r="H105" s="13"/>
      <c r="I105" s="13"/>
      <c r="J105" s="13"/>
      <c r="K105" s="13"/>
    </row>
    <row r="106" spans="5:11" ht="21.75" customHeight="1">
      <c r="E106" s="16"/>
      <c r="F106" s="13"/>
      <c r="G106" s="44"/>
      <c r="H106" s="13"/>
      <c r="I106" s="13"/>
      <c r="J106" s="13"/>
      <c r="K106" s="13"/>
    </row>
    <row r="107" spans="5:11" ht="21.75" customHeight="1">
      <c r="E107" s="16"/>
      <c r="F107" s="13"/>
      <c r="G107" s="44"/>
      <c r="H107" s="13"/>
      <c r="I107" s="13"/>
      <c r="J107" s="13"/>
      <c r="K107" s="13"/>
    </row>
    <row r="108" spans="5:11" ht="21.75" customHeight="1">
      <c r="E108" s="16"/>
      <c r="F108" s="13"/>
      <c r="G108" s="44"/>
      <c r="H108" s="13"/>
      <c r="I108" s="13"/>
      <c r="J108" s="13"/>
      <c r="K108" s="13"/>
    </row>
    <row r="109" spans="5:11" ht="21.75" customHeight="1">
      <c r="E109" s="16"/>
      <c r="F109" s="13"/>
      <c r="G109" s="44"/>
      <c r="H109" s="13"/>
      <c r="I109" s="13"/>
      <c r="J109" s="13"/>
      <c r="K109" s="13"/>
    </row>
    <row r="110" spans="5:11" ht="21.75" customHeight="1">
      <c r="E110" s="16"/>
      <c r="F110" s="13"/>
      <c r="G110" s="44"/>
      <c r="H110" s="13"/>
      <c r="I110" s="13"/>
      <c r="J110" s="13"/>
      <c r="K110" s="13"/>
    </row>
    <row r="111" spans="5:11" ht="21.75" customHeight="1">
      <c r="E111" s="16"/>
      <c r="F111" s="13"/>
      <c r="G111" s="44"/>
      <c r="H111" s="13"/>
      <c r="I111" s="13"/>
      <c r="J111" s="13"/>
      <c r="K111" s="13"/>
    </row>
    <row r="112" spans="5:11" ht="21.75" customHeight="1">
      <c r="E112" s="16"/>
      <c r="F112" s="13"/>
      <c r="G112" s="44"/>
      <c r="H112" s="13"/>
      <c r="I112" s="13"/>
      <c r="J112" s="13"/>
      <c r="K112" s="13"/>
    </row>
    <row r="113" spans="5:11" ht="21.75" customHeight="1">
      <c r="E113" s="16"/>
      <c r="F113" s="13"/>
      <c r="G113" s="44"/>
      <c r="H113" s="13"/>
      <c r="I113" s="13"/>
      <c r="J113" s="13"/>
      <c r="K113" s="13"/>
    </row>
    <row r="114" spans="5:11" ht="21.75" customHeight="1">
      <c r="E114" s="16"/>
      <c r="F114" s="13"/>
      <c r="G114" s="44"/>
      <c r="H114" s="13"/>
      <c r="I114" s="13"/>
      <c r="J114" s="13"/>
      <c r="K114" s="13"/>
    </row>
    <row r="115" spans="5:11" ht="21.75" customHeight="1">
      <c r="E115" s="16"/>
      <c r="F115" s="13"/>
      <c r="G115" s="44"/>
      <c r="H115" s="13"/>
      <c r="I115" s="13"/>
      <c r="J115" s="13"/>
      <c r="K115" s="13"/>
    </row>
    <row r="116" spans="5:11" ht="21.75" customHeight="1">
      <c r="E116" s="16"/>
      <c r="F116" s="13"/>
      <c r="G116" s="44"/>
      <c r="H116" s="13"/>
      <c r="I116" s="13"/>
      <c r="J116" s="13"/>
      <c r="K116" s="13"/>
    </row>
    <row r="117" spans="5:11" ht="21.75" customHeight="1">
      <c r="E117" s="16"/>
      <c r="F117" s="13"/>
      <c r="G117" s="44"/>
      <c r="H117" s="13"/>
      <c r="I117" s="13"/>
      <c r="J117" s="13"/>
      <c r="K117" s="13"/>
    </row>
    <row r="118" spans="5:11" ht="21.75" customHeight="1">
      <c r="E118" s="16"/>
      <c r="F118" s="13"/>
      <c r="G118" s="44"/>
      <c r="H118" s="13"/>
      <c r="I118" s="13"/>
      <c r="J118" s="13"/>
      <c r="K118" s="13"/>
    </row>
    <row r="119" spans="5:11" ht="21.75" customHeight="1">
      <c r="E119" s="16"/>
      <c r="F119" s="13"/>
      <c r="G119" s="44"/>
      <c r="H119" s="13"/>
      <c r="I119" s="13"/>
      <c r="J119" s="13"/>
      <c r="K119" s="13"/>
    </row>
    <row r="120" spans="5:11" ht="21.75" customHeight="1">
      <c r="E120" s="16"/>
      <c r="F120" s="13"/>
      <c r="G120" s="44"/>
      <c r="H120" s="13"/>
      <c r="I120" s="13"/>
      <c r="J120" s="13"/>
      <c r="K120" s="13"/>
    </row>
    <row r="121" spans="5:11" ht="21.75" customHeight="1">
      <c r="E121" s="16"/>
      <c r="F121" s="13"/>
      <c r="G121" s="44"/>
      <c r="H121" s="13"/>
      <c r="I121" s="13"/>
      <c r="J121" s="13"/>
      <c r="K121" s="13"/>
    </row>
    <row r="122" spans="5:11" ht="21.75" customHeight="1">
      <c r="E122" s="16"/>
      <c r="F122" s="13"/>
      <c r="G122" s="44"/>
      <c r="H122" s="13"/>
      <c r="I122" s="13"/>
      <c r="J122" s="13"/>
      <c r="K122" s="13"/>
    </row>
    <row r="123" spans="5:11" ht="21.75" customHeight="1">
      <c r="E123" s="16"/>
      <c r="F123" s="13"/>
      <c r="G123" s="44"/>
      <c r="H123" s="13"/>
      <c r="I123" s="13"/>
      <c r="J123" s="13"/>
      <c r="K123" s="13"/>
    </row>
    <row r="124" spans="5:11" ht="21.75" customHeight="1">
      <c r="E124" s="16"/>
      <c r="F124" s="13"/>
      <c r="G124" s="44"/>
      <c r="H124" s="13"/>
      <c r="I124" s="13"/>
      <c r="J124" s="13"/>
      <c r="K124" s="13"/>
    </row>
    <row r="125" spans="5:11" ht="21.75" customHeight="1">
      <c r="E125" s="16"/>
      <c r="F125" s="13"/>
      <c r="G125" s="44"/>
      <c r="H125" s="13"/>
      <c r="I125" s="13"/>
      <c r="J125" s="13"/>
      <c r="K125" s="13"/>
    </row>
    <row r="126" spans="5:11" ht="21.75" customHeight="1">
      <c r="E126" s="16"/>
      <c r="F126" s="13"/>
      <c r="G126" s="44"/>
      <c r="H126" s="13"/>
      <c r="I126" s="13"/>
      <c r="J126" s="13"/>
      <c r="K126" s="13"/>
    </row>
    <row r="127" spans="5:11" ht="21.75" customHeight="1">
      <c r="E127" s="16"/>
      <c r="F127" s="13"/>
      <c r="G127" s="44"/>
      <c r="H127" s="13"/>
      <c r="I127" s="13"/>
      <c r="J127" s="13"/>
      <c r="K127" s="13"/>
    </row>
    <row r="128" spans="5:11" ht="21.75" customHeight="1">
      <c r="E128" s="16"/>
      <c r="F128" s="13"/>
      <c r="G128" s="44"/>
      <c r="H128" s="13"/>
      <c r="I128" s="13"/>
      <c r="J128" s="13"/>
      <c r="K128" s="13"/>
    </row>
    <row r="129" spans="5:11" ht="21.75" customHeight="1">
      <c r="E129" s="16"/>
      <c r="F129" s="13"/>
      <c r="G129" s="44"/>
      <c r="H129" s="13"/>
      <c r="I129" s="13"/>
      <c r="J129" s="13"/>
      <c r="K129" s="13"/>
    </row>
    <row r="130" spans="5:11" ht="21.75" customHeight="1">
      <c r="E130" s="16"/>
      <c r="F130" s="13"/>
      <c r="G130" s="44"/>
      <c r="H130" s="13"/>
      <c r="I130" s="13"/>
      <c r="J130" s="13"/>
      <c r="K130" s="13"/>
    </row>
    <row r="131" spans="5:11" ht="21.75" customHeight="1">
      <c r="E131" s="16"/>
      <c r="F131" s="13"/>
      <c r="G131" s="44"/>
      <c r="H131" s="13"/>
      <c r="I131" s="13"/>
      <c r="J131" s="13"/>
      <c r="K131" s="13"/>
    </row>
    <row r="132" spans="5:11" ht="21.75" customHeight="1">
      <c r="E132" s="16"/>
      <c r="F132" s="13"/>
      <c r="G132" s="44"/>
      <c r="H132" s="13"/>
      <c r="I132" s="13"/>
      <c r="J132" s="13"/>
      <c r="K132" s="13"/>
    </row>
    <row r="133" spans="5:11" ht="21.75" customHeight="1">
      <c r="E133" s="16"/>
      <c r="F133" s="13"/>
      <c r="G133" s="44"/>
      <c r="H133" s="13"/>
      <c r="I133" s="13"/>
      <c r="J133" s="13"/>
      <c r="K133" s="13"/>
    </row>
    <row r="134" spans="5:11" ht="21.75" customHeight="1">
      <c r="E134" s="16"/>
      <c r="F134" s="13"/>
      <c r="G134" s="44"/>
      <c r="H134" s="13"/>
      <c r="I134" s="13"/>
      <c r="J134" s="13"/>
      <c r="K134" s="13"/>
    </row>
    <row r="135" spans="5:11" ht="21.75" customHeight="1">
      <c r="E135" s="16"/>
      <c r="F135" s="13"/>
      <c r="G135" s="44"/>
      <c r="H135" s="13"/>
      <c r="I135" s="13"/>
      <c r="J135" s="13"/>
      <c r="K135" s="13"/>
    </row>
    <row r="136" spans="5:11" ht="21.75" customHeight="1">
      <c r="E136" s="16"/>
      <c r="F136" s="13"/>
      <c r="G136" s="44"/>
      <c r="H136" s="13"/>
      <c r="I136" s="13"/>
      <c r="J136" s="13"/>
      <c r="K136" s="13"/>
    </row>
    <row r="137" spans="5:11" ht="21.75" customHeight="1">
      <c r="E137" s="16"/>
      <c r="F137" s="13"/>
      <c r="G137" s="44"/>
      <c r="H137" s="13"/>
      <c r="I137" s="13"/>
      <c r="J137" s="13"/>
      <c r="K137" s="13"/>
    </row>
    <row r="138" spans="5:11" ht="21.75" customHeight="1">
      <c r="E138" s="16"/>
      <c r="F138" s="13"/>
      <c r="G138" s="44"/>
      <c r="H138" s="13"/>
      <c r="I138" s="13"/>
      <c r="J138" s="13"/>
      <c r="K138" s="13"/>
    </row>
    <row r="139" spans="5:11" ht="21.75" customHeight="1">
      <c r="E139" s="16"/>
      <c r="F139" s="13"/>
      <c r="G139" s="44"/>
      <c r="H139" s="13"/>
      <c r="I139" s="13"/>
      <c r="J139" s="13"/>
      <c r="K139" s="13"/>
    </row>
    <row r="140" spans="1:12" ht="21.75" customHeight="1">
      <c r="A140" s="27"/>
      <c r="B140" s="28"/>
      <c r="C140" s="28"/>
      <c r="D140" s="28"/>
      <c r="E140" s="18"/>
      <c r="F140" s="29"/>
      <c r="G140" s="46"/>
      <c r="H140" s="29"/>
      <c r="I140" s="29"/>
      <c r="J140" s="29"/>
      <c r="K140" s="29"/>
      <c r="L140" s="28"/>
    </row>
    <row r="141" spans="1:12" ht="21.75" customHeight="1">
      <c r="A141" s="27"/>
      <c r="B141" s="28"/>
      <c r="C141" s="28"/>
      <c r="D141" s="28"/>
      <c r="E141" s="18"/>
      <c r="F141" s="29"/>
      <c r="G141" s="46"/>
      <c r="H141" s="29"/>
      <c r="I141" s="29"/>
      <c r="J141" s="29"/>
      <c r="K141" s="29"/>
      <c r="L141" s="28"/>
    </row>
    <row r="142" spans="1:12" ht="21.75" customHeight="1">
      <c r="A142" s="27"/>
      <c r="B142" s="28"/>
      <c r="C142" s="28"/>
      <c r="D142" s="28"/>
      <c r="E142" s="18"/>
      <c r="F142" s="29"/>
      <c r="G142" s="46"/>
      <c r="H142" s="29"/>
      <c r="I142" s="29"/>
      <c r="J142" s="29"/>
      <c r="K142" s="29"/>
      <c r="L142" s="28"/>
    </row>
    <row r="143" spans="1:12" ht="21.75" customHeight="1">
      <c r="A143" s="27"/>
      <c r="B143" s="28"/>
      <c r="C143" s="28"/>
      <c r="D143" s="28"/>
      <c r="E143" s="18"/>
      <c r="F143" s="29"/>
      <c r="G143" s="46"/>
      <c r="H143" s="29"/>
      <c r="I143" s="29"/>
      <c r="J143" s="29"/>
      <c r="K143" s="29"/>
      <c r="L143" s="28"/>
    </row>
    <row r="144" spans="1:12" ht="21.75" customHeight="1">
      <c r="A144" s="27"/>
      <c r="B144" s="28"/>
      <c r="C144" s="28"/>
      <c r="D144" s="28"/>
      <c r="E144" s="18"/>
      <c r="F144" s="29"/>
      <c r="G144" s="46"/>
      <c r="H144" s="29"/>
      <c r="I144" s="29"/>
      <c r="J144" s="29"/>
      <c r="K144" s="29"/>
      <c r="L144" s="28"/>
    </row>
    <row r="145" spans="1:12" ht="21.75" customHeight="1">
      <c r="A145" s="27"/>
      <c r="B145" s="28"/>
      <c r="C145" s="28"/>
      <c r="D145" s="28"/>
      <c r="E145" s="18"/>
      <c r="F145" s="29"/>
      <c r="G145" s="46"/>
      <c r="H145" s="29"/>
      <c r="I145" s="29"/>
      <c r="J145" s="29"/>
      <c r="K145" s="29"/>
      <c r="L145" s="28"/>
    </row>
    <row r="146" spans="1:12" ht="21.75" customHeight="1">
      <c r="A146" s="27"/>
      <c r="B146" s="28"/>
      <c r="C146" s="28"/>
      <c r="D146" s="28"/>
      <c r="E146" s="18"/>
      <c r="F146" s="29"/>
      <c r="G146" s="46"/>
      <c r="H146" s="29"/>
      <c r="I146" s="29"/>
      <c r="J146" s="29"/>
      <c r="K146" s="29"/>
      <c r="L146" s="28"/>
    </row>
    <row r="147" spans="1:12" ht="21.75" customHeight="1">
      <c r="A147" s="27"/>
      <c r="B147" s="28"/>
      <c r="C147" s="28"/>
      <c r="D147" s="28"/>
      <c r="E147" s="18"/>
      <c r="F147" s="29"/>
      <c r="G147" s="46"/>
      <c r="H147" s="29"/>
      <c r="I147" s="29"/>
      <c r="J147" s="29"/>
      <c r="K147" s="29"/>
      <c r="L147" s="28"/>
    </row>
    <row r="148" spans="1:12" ht="21.75" customHeight="1">
      <c r="A148" s="27"/>
      <c r="B148" s="28"/>
      <c r="C148" s="28"/>
      <c r="D148" s="28"/>
      <c r="E148" s="18"/>
      <c r="F148" s="29"/>
      <c r="G148" s="46"/>
      <c r="H148" s="29"/>
      <c r="I148" s="29"/>
      <c r="J148" s="29"/>
      <c r="K148" s="29"/>
      <c r="L148" s="28"/>
    </row>
    <row r="149" spans="1:12" ht="21.75" customHeight="1">
      <c r="A149" s="27"/>
      <c r="B149" s="28"/>
      <c r="C149" s="28"/>
      <c r="D149" s="28"/>
      <c r="E149" s="18"/>
      <c r="F149" s="29"/>
      <c r="G149" s="46"/>
      <c r="H149" s="29"/>
      <c r="I149" s="29"/>
      <c r="J149" s="29"/>
      <c r="K149" s="29"/>
      <c r="L149" s="28"/>
    </row>
    <row r="150" spans="1:12" ht="21.75" customHeight="1">
      <c r="A150" s="27"/>
      <c r="B150" s="28"/>
      <c r="C150" s="28"/>
      <c r="D150" s="28"/>
      <c r="E150" s="18"/>
      <c r="F150" s="29"/>
      <c r="G150" s="46"/>
      <c r="H150" s="29"/>
      <c r="I150" s="29"/>
      <c r="J150" s="29"/>
      <c r="K150" s="29"/>
      <c r="L150" s="28"/>
    </row>
    <row r="151" spans="1:12" ht="21.75" customHeight="1">
      <c r="A151" s="27"/>
      <c r="B151" s="28"/>
      <c r="C151" s="28"/>
      <c r="D151" s="28"/>
      <c r="E151" s="18"/>
      <c r="F151" s="29"/>
      <c r="G151" s="46"/>
      <c r="H151" s="29"/>
      <c r="I151" s="29"/>
      <c r="J151" s="29"/>
      <c r="K151" s="29"/>
      <c r="L151" s="28"/>
    </row>
    <row r="152" spans="1:12" ht="21.75" customHeight="1">
      <c r="A152" s="27"/>
      <c r="B152" s="28"/>
      <c r="C152" s="28"/>
      <c r="D152" s="28"/>
      <c r="E152" s="18"/>
      <c r="F152" s="29"/>
      <c r="G152" s="46"/>
      <c r="H152" s="29"/>
      <c r="I152" s="29"/>
      <c r="J152" s="29"/>
      <c r="K152" s="29"/>
      <c r="L152" s="28"/>
    </row>
    <row r="153" spans="1:12" ht="21.75" customHeight="1">
      <c r="A153" s="27"/>
      <c r="B153" s="28"/>
      <c r="C153" s="28"/>
      <c r="D153" s="28"/>
      <c r="E153" s="18"/>
      <c r="F153" s="29"/>
      <c r="G153" s="46"/>
      <c r="H153" s="29"/>
      <c r="I153" s="29"/>
      <c r="J153" s="29"/>
      <c r="K153" s="29"/>
      <c r="L153" s="28"/>
    </row>
    <row r="154" spans="1:12" ht="21.75" customHeight="1">
      <c r="A154" s="27"/>
      <c r="B154" s="28"/>
      <c r="C154" s="28"/>
      <c r="D154" s="28"/>
      <c r="E154" s="18"/>
      <c r="F154" s="29"/>
      <c r="G154" s="46"/>
      <c r="H154" s="29"/>
      <c r="I154" s="29"/>
      <c r="J154" s="29"/>
      <c r="K154" s="29"/>
      <c r="L154" s="28"/>
    </row>
    <row r="155" spans="1:12" ht="21.75" customHeight="1">
      <c r="A155" s="27"/>
      <c r="B155" s="28"/>
      <c r="C155" s="28"/>
      <c r="D155" s="28"/>
      <c r="E155" s="18"/>
      <c r="F155" s="29"/>
      <c r="G155" s="46"/>
      <c r="H155" s="29"/>
      <c r="I155" s="29"/>
      <c r="J155" s="29"/>
      <c r="K155" s="29"/>
      <c r="L155" s="28"/>
    </row>
    <row r="156" spans="1:12" ht="21.75" customHeight="1">
      <c r="A156" s="27"/>
      <c r="B156" s="28"/>
      <c r="C156" s="28"/>
      <c r="D156" s="28"/>
      <c r="E156" s="18"/>
      <c r="F156" s="29"/>
      <c r="G156" s="46"/>
      <c r="H156" s="29"/>
      <c r="I156" s="29"/>
      <c r="J156" s="29"/>
      <c r="K156" s="29"/>
      <c r="L156" s="28"/>
    </row>
    <row r="157" spans="1:12" ht="21.75" customHeight="1">
      <c r="A157" s="27"/>
      <c r="B157" s="28"/>
      <c r="C157" s="28"/>
      <c r="D157" s="28"/>
      <c r="E157" s="18"/>
      <c r="F157" s="29"/>
      <c r="G157" s="46"/>
      <c r="H157" s="29"/>
      <c r="I157" s="29"/>
      <c r="J157" s="29"/>
      <c r="K157" s="29"/>
      <c r="L157" s="28"/>
    </row>
    <row r="158" spans="1:12" ht="21.75" customHeight="1">
      <c r="A158" s="27"/>
      <c r="B158" s="28"/>
      <c r="C158" s="28"/>
      <c r="D158" s="28"/>
      <c r="E158" s="18"/>
      <c r="F158" s="29"/>
      <c r="G158" s="29"/>
      <c r="H158" s="29"/>
      <c r="I158" s="29"/>
      <c r="J158" s="29"/>
      <c r="K158" s="29"/>
      <c r="L158" s="28"/>
    </row>
    <row r="159" spans="1:12" ht="21.75" customHeight="1">
      <c r="A159" s="27"/>
      <c r="B159" s="28"/>
      <c r="C159" s="28"/>
      <c r="D159" s="28"/>
      <c r="E159" s="18"/>
      <c r="F159" s="29"/>
      <c r="G159" s="29"/>
      <c r="H159" s="29"/>
      <c r="I159" s="29"/>
      <c r="J159" s="29"/>
      <c r="K159" s="29"/>
      <c r="L159" s="28"/>
    </row>
    <row r="160" spans="1:12" ht="21.75" customHeight="1">
      <c r="A160" s="27"/>
      <c r="B160" s="28"/>
      <c r="C160" s="28"/>
      <c r="D160" s="28"/>
      <c r="E160" s="18"/>
      <c r="F160" s="29"/>
      <c r="G160" s="29"/>
      <c r="H160" s="29"/>
      <c r="I160" s="29"/>
      <c r="J160" s="29"/>
      <c r="K160" s="29"/>
      <c r="L160" s="28"/>
    </row>
    <row r="161" spans="1:12" ht="21.75" customHeight="1">
      <c r="A161" s="27"/>
      <c r="B161" s="28"/>
      <c r="C161" s="28"/>
      <c r="D161" s="28"/>
      <c r="E161" s="18"/>
      <c r="F161" s="29"/>
      <c r="G161" s="29"/>
      <c r="H161" s="29"/>
      <c r="I161" s="29"/>
      <c r="J161" s="29"/>
      <c r="K161" s="29"/>
      <c r="L161" s="28"/>
    </row>
    <row r="162" spans="1:12" ht="21.75" customHeight="1">
      <c r="A162" s="27"/>
      <c r="B162" s="28"/>
      <c r="C162" s="28"/>
      <c r="D162" s="28"/>
      <c r="E162" s="18"/>
      <c r="F162" s="29"/>
      <c r="G162" s="29"/>
      <c r="H162" s="29"/>
      <c r="I162" s="29"/>
      <c r="J162" s="29"/>
      <c r="K162" s="29"/>
      <c r="L162" s="28"/>
    </row>
    <row r="163" spans="1:12" ht="21.75" customHeight="1">
      <c r="A163" s="27"/>
      <c r="B163" s="28"/>
      <c r="C163" s="28"/>
      <c r="D163" s="28"/>
      <c r="E163" s="18"/>
      <c r="F163" s="29"/>
      <c r="G163" s="29"/>
      <c r="H163" s="29"/>
      <c r="I163" s="29"/>
      <c r="J163" s="29"/>
      <c r="K163" s="29"/>
      <c r="L163" s="28"/>
    </row>
    <row r="164" spans="1:12" ht="21.75" customHeight="1">
      <c r="A164" s="27"/>
      <c r="B164" s="28"/>
      <c r="C164" s="28"/>
      <c r="D164" s="28"/>
      <c r="E164" s="18"/>
      <c r="F164" s="29"/>
      <c r="G164" s="29"/>
      <c r="H164" s="29"/>
      <c r="I164" s="29"/>
      <c r="J164" s="29"/>
      <c r="K164" s="29"/>
      <c r="L164" s="28"/>
    </row>
    <row r="165" spans="1:12" ht="21.75" customHeight="1">
      <c r="A165" s="27"/>
      <c r="B165" s="28"/>
      <c r="C165" s="28"/>
      <c r="D165" s="28"/>
      <c r="E165" s="18"/>
      <c r="F165" s="29"/>
      <c r="G165" s="29"/>
      <c r="H165" s="29"/>
      <c r="I165" s="29"/>
      <c r="J165" s="29"/>
      <c r="K165" s="29"/>
      <c r="L165" s="28"/>
    </row>
    <row r="166" spans="1:12" ht="21.75" customHeight="1">
      <c r="A166" s="27"/>
      <c r="B166" s="28"/>
      <c r="C166" s="28"/>
      <c r="D166" s="28"/>
      <c r="E166" s="18"/>
      <c r="F166" s="29"/>
      <c r="G166" s="29"/>
      <c r="H166" s="29"/>
      <c r="I166" s="29"/>
      <c r="J166" s="29"/>
      <c r="K166" s="29"/>
      <c r="L166" s="28"/>
    </row>
    <row r="167" spans="1:12" ht="21.75" customHeight="1">
      <c r="A167" s="27"/>
      <c r="B167" s="28"/>
      <c r="C167" s="28"/>
      <c r="D167" s="28"/>
      <c r="E167" s="18"/>
      <c r="F167" s="29"/>
      <c r="G167" s="29"/>
      <c r="H167" s="29"/>
      <c r="I167" s="29"/>
      <c r="J167" s="29"/>
      <c r="K167" s="29"/>
      <c r="L167" s="28"/>
    </row>
    <row r="168" spans="1:12" ht="21.75" customHeight="1">
      <c r="A168" s="27"/>
      <c r="B168" s="28"/>
      <c r="C168" s="28"/>
      <c r="D168" s="28"/>
      <c r="E168" s="18"/>
      <c r="F168" s="29"/>
      <c r="G168" s="29"/>
      <c r="H168" s="29"/>
      <c r="I168" s="29"/>
      <c r="J168" s="29"/>
      <c r="K168" s="29"/>
      <c r="L168" s="28"/>
    </row>
    <row r="169" spans="1:12" ht="21.75" customHeight="1">
      <c r="A169" s="27"/>
      <c r="B169" s="28"/>
      <c r="C169" s="28"/>
      <c r="D169" s="28"/>
      <c r="E169" s="18"/>
      <c r="F169" s="29"/>
      <c r="G169" s="29"/>
      <c r="H169" s="29"/>
      <c r="I169" s="29"/>
      <c r="J169" s="29"/>
      <c r="K169" s="29"/>
      <c r="L169" s="28"/>
    </row>
    <row r="170" spans="1:12" ht="21.75" customHeight="1">
      <c r="A170" s="27"/>
      <c r="B170" s="28"/>
      <c r="C170" s="28"/>
      <c r="D170" s="28"/>
      <c r="E170" s="18"/>
      <c r="F170" s="29"/>
      <c r="G170" s="29"/>
      <c r="H170" s="29"/>
      <c r="I170" s="29"/>
      <c r="J170" s="29"/>
      <c r="K170" s="29"/>
      <c r="L170" s="28"/>
    </row>
    <row r="171" spans="1:12" ht="21.75" customHeight="1">
      <c r="A171" s="27"/>
      <c r="B171" s="28"/>
      <c r="C171" s="28"/>
      <c r="D171" s="28"/>
      <c r="E171" s="18"/>
      <c r="F171" s="29"/>
      <c r="G171" s="29"/>
      <c r="H171" s="29"/>
      <c r="I171" s="29"/>
      <c r="J171" s="29"/>
      <c r="K171" s="29"/>
      <c r="L171" s="28"/>
    </row>
    <row r="172" spans="1:12" ht="21.75" customHeight="1">
      <c r="A172" s="27"/>
      <c r="B172" s="28"/>
      <c r="C172" s="28"/>
      <c r="D172" s="28"/>
      <c r="E172" s="18"/>
      <c r="F172" s="29"/>
      <c r="G172" s="29"/>
      <c r="H172" s="29"/>
      <c r="I172" s="29"/>
      <c r="J172" s="29"/>
      <c r="K172" s="29"/>
      <c r="L172" s="28"/>
    </row>
    <row r="173" spans="1:12" ht="21.75" customHeight="1">
      <c r="A173" s="27"/>
      <c r="B173" s="28"/>
      <c r="C173" s="28"/>
      <c r="D173" s="28"/>
      <c r="E173" s="18"/>
      <c r="F173" s="29"/>
      <c r="G173" s="29"/>
      <c r="H173" s="29"/>
      <c r="I173" s="29"/>
      <c r="J173" s="29"/>
      <c r="K173" s="29"/>
      <c r="L173" s="28"/>
    </row>
    <row r="174" spans="1:12" ht="21.75" customHeight="1">
      <c r="A174" s="27"/>
      <c r="B174" s="28"/>
      <c r="C174" s="28"/>
      <c r="D174" s="28"/>
      <c r="E174" s="18"/>
      <c r="F174" s="29"/>
      <c r="G174" s="29"/>
      <c r="H174" s="29"/>
      <c r="I174" s="29"/>
      <c r="J174" s="29"/>
      <c r="K174" s="29"/>
      <c r="L174" s="28"/>
    </row>
    <row r="175" spans="1:12" ht="21.75" customHeight="1">
      <c r="A175" s="27"/>
      <c r="B175" s="28"/>
      <c r="C175" s="28"/>
      <c r="D175" s="28"/>
      <c r="E175" s="18"/>
      <c r="F175" s="29"/>
      <c r="G175" s="29"/>
      <c r="H175" s="29"/>
      <c r="I175" s="29"/>
      <c r="J175" s="29"/>
      <c r="K175" s="29"/>
      <c r="L175" s="28"/>
    </row>
    <row r="176" spans="1:12" ht="21.75" customHeight="1">
      <c r="A176" s="27"/>
      <c r="B176" s="28"/>
      <c r="C176" s="28"/>
      <c r="D176" s="28"/>
      <c r="E176" s="18"/>
      <c r="F176" s="29"/>
      <c r="G176" s="29"/>
      <c r="H176" s="29"/>
      <c r="I176" s="29"/>
      <c r="J176" s="29"/>
      <c r="K176" s="29"/>
      <c r="L176" s="28"/>
    </row>
    <row r="177" spans="1:12" ht="21.75" customHeight="1">
      <c r="A177" s="27"/>
      <c r="B177" s="28"/>
      <c r="C177" s="28"/>
      <c r="D177" s="28"/>
      <c r="E177" s="18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27"/>
      <c r="B178" s="28"/>
      <c r="C178" s="28"/>
      <c r="D178" s="28"/>
      <c r="E178" s="18"/>
      <c r="F178" s="29"/>
      <c r="G178" s="29"/>
      <c r="H178" s="29"/>
      <c r="I178" s="29"/>
      <c r="J178" s="29"/>
      <c r="K178" s="29"/>
      <c r="L178" s="28"/>
    </row>
    <row r="179" spans="1:12" ht="21.75" customHeight="1">
      <c r="A179" s="27"/>
      <c r="B179" s="28"/>
      <c r="C179" s="28"/>
      <c r="D179" s="28"/>
      <c r="E179" s="18"/>
      <c r="F179" s="29"/>
      <c r="G179" s="29"/>
      <c r="H179" s="29"/>
      <c r="I179" s="29"/>
      <c r="J179" s="29"/>
      <c r="K179" s="29"/>
      <c r="L179" s="28"/>
    </row>
    <row r="180" spans="1:12" ht="21.75" customHeight="1">
      <c r="A180" s="27"/>
      <c r="B180" s="28"/>
      <c r="C180" s="28"/>
      <c r="D180" s="28"/>
      <c r="E180" s="18"/>
      <c r="F180" s="29"/>
      <c r="G180" s="29"/>
      <c r="H180" s="29"/>
      <c r="I180" s="29"/>
      <c r="J180" s="29"/>
      <c r="K180" s="29"/>
      <c r="L180" s="28"/>
    </row>
    <row r="181" spans="1:12" ht="21.75" customHeight="1">
      <c r="A181" s="27"/>
      <c r="B181" s="28"/>
      <c r="C181" s="28"/>
      <c r="D181" s="28"/>
      <c r="E181" s="18"/>
      <c r="F181" s="29"/>
      <c r="G181" s="29"/>
      <c r="H181" s="29"/>
      <c r="I181" s="29"/>
      <c r="J181" s="29"/>
      <c r="K181" s="29"/>
      <c r="L181" s="28"/>
    </row>
    <row r="182" spans="1:12" ht="21.75" customHeight="1">
      <c r="A182" s="27"/>
      <c r="B182" s="28"/>
      <c r="C182" s="28"/>
      <c r="D182" s="28"/>
      <c r="E182" s="18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27"/>
      <c r="B183" s="28"/>
      <c r="C183" s="28"/>
      <c r="D183" s="28"/>
      <c r="E183" s="18"/>
      <c r="F183" s="29"/>
      <c r="G183" s="29"/>
      <c r="H183" s="29"/>
      <c r="I183" s="29"/>
      <c r="J183" s="29"/>
      <c r="K183" s="29"/>
      <c r="L183" s="28"/>
    </row>
    <row r="184" spans="1:12" ht="21.75" customHeight="1">
      <c r="A184" s="27"/>
      <c r="B184" s="28"/>
      <c r="C184" s="28"/>
      <c r="D184" s="28"/>
      <c r="E184" s="18"/>
      <c r="F184" s="29"/>
      <c r="G184" s="29"/>
      <c r="H184" s="29"/>
      <c r="I184" s="29"/>
      <c r="J184" s="29"/>
      <c r="K184" s="29"/>
      <c r="L184" s="28"/>
    </row>
    <row r="185" spans="1:12" ht="21.75" customHeight="1">
      <c r="A185" s="27"/>
      <c r="B185" s="28"/>
      <c r="C185" s="28"/>
      <c r="D185" s="28"/>
      <c r="E185" s="18"/>
      <c r="F185" s="29"/>
      <c r="G185" s="29"/>
      <c r="H185" s="29"/>
      <c r="I185" s="29"/>
      <c r="J185" s="29"/>
      <c r="K185" s="29"/>
      <c r="L185" s="28"/>
    </row>
    <row r="186" spans="1:12" ht="21.75" customHeight="1">
      <c r="A186" s="27"/>
      <c r="B186" s="28"/>
      <c r="C186" s="28"/>
      <c r="D186" s="28"/>
      <c r="E186" s="18"/>
      <c r="F186" s="29"/>
      <c r="G186" s="29"/>
      <c r="H186" s="29"/>
      <c r="I186" s="29"/>
      <c r="J186" s="29"/>
      <c r="K186" s="29"/>
      <c r="L186" s="28"/>
    </row>
    <row r="187" spans="1:12" ht="21.75" customHeight="1">
      <c r="A187" s="27"/>
      <c r="B187" s="28"/>
      <c r="C187" s="28"/>
      <c r="D187" s="28"/>
      <c r="E187" s="18"/>
      <c r="F187" s="29"/>
      <c r="G187" s="29"/>
      <c r="H187" s="29"/>
      <c r="I187" s="29"/>
      <c r="J187" s="29"/>
      <c r="K187" s="29"/>
      <c r="L187" s="28"/>
    </row>
    <row r="188" spans="1:12" ht="21.75" customHeight="1">
      <c r="A188" s="27"/>
      <c r="B188" s="28"/>
      <c r="C188" s="28"/>
      <c r="D188" s="28"/>
      <c r="E188" s="18"/>
      <c r="F188" s="29"/>
      <c r="G188" s="29"/>
      <c r="H188" s="29"/>
      <c r="I188" s="29"/>
      <c r="J188" s="29"/>
      <c r="K188" s="29"/>
      <c r="L188" s="28"/>
    </row>
    <row r="189" spans="1:12" ht="21.75" customHeight="1">
      <c r="A189" s="27"/>
      <c r="B189" s="28"/>
      <c r="C189" s="28"/>
      <c r="D189" s="28"/>
      <c r="E189" s="18"/>
      <c r="F189" s="29"/>
      <c r="G189" s="29"/>
      <c r="H189" s="29"/>
      <c r="I189" s="29"/>
      <c r="J189" s="29"/>
      <c r="K189" s="29"/>
      <c r="L189" s="28"/>
    </row>
    <row r="190" spans="1:12" ht="21.75" customHeight="1">
      <c r="A190" s="27"/>
      <c r="B190" s="28"/>
      <c r="C190" s="28"/>
      <c r="D190" s="28"/>
      <c r="E190" s="18"/>
      <c r="F190" s="29"/>
      <c r="G190" s="29"/>
      <c r="H190" s="29"/>
      <c r="I190" s="29"/>
      <c r="J190" s="29"/>
      <c r="K190" s="29"/>
      <c r="L190" s="28"/>
    </row>
    <row r="191" spans="1:12" ht="21.75" customHeight="1">
      <c r="A191" s="27"/>
      <c r="B191" s="28"/>
      <c r="C191" s="28"/>
      <c r="D191" s="28"/>
      <c r="E191" s="18"/>
      <c r="F191" s="29"/>
      <c r="G191" s="29"/>
      <c r="H191" s="29"/>
      <c r="I191" s="29"/>
      <c r="J191" s="29"/>
      <c r="K191" s="29"/>
      <c r="L191" s="28"/>
    </row>
    <row r="192" spans="1:12" ht="21.75" customHeight="1">
      <c r="A192" s="27"/>
      <c r="B192" s="28"/>
      <c r="C192" s="28"/>
      <c r="D192" s="28"/>
      <c r="E192" s="18"/>
      <c r="F192" s="29"/>
      <c r="G192" s="29"/>
      <c r="H192" s="29"/>
      <c r="I192" s="29"/>
      <c r="J192" s="29"/>
      <c r="K192" s="29"/>
      <c r="L192" s="28"/>
    </row>
    <row r="193" spans="1:12" ht="21.75" customHeight="1">
      <c r="A193" s="27"/>
      <c r="B193" s="28"/>
      <c r="C193" s="28"/>
      <c r="D193" s="28"/>
      <c r="E193" s="18"/>
      <c r="F193" s="29"/>
      <c r="G193" s="29"/>
      <c r="H193" s="29"/>
      <c r="I193" s="29"/>
      <c r="J193" s="29"/>
      <c r="K193" s="29"/>
      <c r="L193" s="28"/>
    </row>
    <row r="194" spans="1:12" ht="21.75" customHeight="1">
      <c r="A194" s="27"/>
      <c r="B194" s="28"/>
      <c r="C194" s="28"/>
      <c r="D194" s="28"/>
      <c r="E194" s="18"/>
      <c r="F194" s="29"/>
      <c r="G194" s="29"/>
      <c r="H194" s="29"/>
      <c r="I194" s="29"/>
      <c r="J194" s="29"/>
      <c r="K194" s="29"/>
      <c r="L194" s="28"/>
    </row>
    <row r="195" spans="1:12" ht="21.75" customHeight="1">
      <c r="A195" s="27"/>
      <c r="B195" s="28"/>
      <c r="C195" s="28"/>
      <c r="D195" s="28"/>
      <c r="E195" s="18"/>
      <c r="F195" s="29"/>
      <c r="G195" s="29"/>
      <c r="H195" s="29"/>
      <c r="I195" s="29"/>
      <c r="J195" s="29"/>
      <c r="K195" s="29"/>
      <c r="L195" s="28"/>
    </row>
    <row r="196" spans="1:12" ht="21.75" customHeight="1">
      <c r="A196" s="27"/>
      <c r="B196" s="28"/>
      <c r="C196" s="28"/>
      <c r="D196" s="28"/>
      <c r="E196" s="18"/>
      <c r="F196" s="29"/>
      <c r="G196" s="29"/>
      <c r="H196" s="29"/>
      <c r="I196" s="29"/>
      <c r="J196" s="29"/>
      <c r="K196" s="29"/>
      <c r="L196" s="28"/>
    </row>
    <row r="197" spans="1:12" ht="21.75" customHeight="1">
      <c r="A197" s="27"/>
      <c r="B197" s="28"/>
      <c r="C197" s="28"/>
      <c r="D197" s="28"/>
      <c r="E197" s="18"/>
      <c r="F197" s="29"/>
      <c r="G197" s="29"/>
      <c r="H197" s="29"/>
      <c r="I197" s="29"/>
      <c r="J197" s="29"/>
      <c r="K197" s="29"/>
      <c r="L197" s="28"/>
    </row>
    <row r="198" spans="1:12" ht="21.75" customHeight="1">
      <c r="A198" s="27"/>
      <c r="B198" s="28"/>
      <c r="C198" s="28"/>
      <c r="D198" s="28"/>
      <c r="E198" s="18"/>
      <c r="F198" s="29"/>
      <c r="G198" s="29"/>
      <c r="H198" s="29"/>
      <c r="I198" s="29"/>
      <c r="J198" s="29"/>
      <c r="K198" s="29"/>
      <c r="L198" s="28"/>
    </row>
    <row r="199" spans="1:12" ht="21.75" customHeight="1">
      <c r="A199" s="27"/>
      <c r="B199" s="28"/>
      <c r="C199" s="28"/>
      <c r="D199" s="28"/>
      <c r="E199" s="18"/>
      <c r="F199" s="29"/>
      <c r="G199" s="29"/>
      <c r="H199" s="29"/>
      <c r="I199" s="29"/>
      <c r="J199" s="29"/>
      <c r="K199" s="29"/>
      <c r="L199" s="28"/>
    </row>
    <row r="200" spans="1:12" ht="21.75" customHeight="1">
      <c r="A200" s="27"/>
      <c r="B200" s="28"/>
      <c r="C200" s="28"/>
      <c r="D200" s="28"/>
      <c r="E200" s="18"/>
      <c r="F200" s="29"/>
      <c r="G200" s="29"/>
      <c r="H200" s="29"/>
      <c r="I200" s="29"/>
      <c r="J200" s="29"/>
      <c r="K200" s="29"/>
      <c r="L200" s="28"/>
    </row>
    <row r="201" spans="1:12" ht="21.75" customHeight="1">
      <c r="A201" s="27"/>
      <c r="B201" s="28"/>
      <c r="C201" s="28"/>
      <c r="D201" s="28"/>
      <c r="E201" s="18"/>
      <c r="F201" s="29"/>
      <c r="G201" s="29"/>
      <c r="H201" s="29"/>
      <c r="I201" s="29"/>
      <c r="J201" s="29"/>
      <c r="K201" s="29"/>
      <c r="L201" s="28"/>
    </row>
    <row r="202" spans="1:12" ht="21.75" customHeight="1">
      <c r="A202" s="27"/>
      <c r="B202" s="28"/>
      <c r="C202" s="28"/>
      <c r="D202" s="28"/>
      <c r="E202" s="18"/>
      <c r="F202" s="29"/>
      <c r="G202" s="29"/>
      <c r="H202" s="29"/>
      <c r="I202" s="29"/>
      <c r="J202" s="29"/>
      <c r="K202" s="29"/>
      <c r="L202" s="28"/>
    </row>
    <row r="203" spans="1:12" ht="21.75" customHeight="1">
      <c r="A203" s="27"/>
      <c r="B203" s="28"/>
      <c r="C203" s="28"/>
      <c r="D203" s="28"/>
      <c r="E203" s="18"/>
      <c r="F203" s="29"/>
      <c r="G203" s="29"/>
      <c r="H203" s="29"/>
      <c r="I203" s="29"/>
      <c r="J203" s="29"/>
      <c r="K203" s="29"/>
      <c r="L203" s="28"/>
    </row>
    <row r="204" spans="1:12" ht="21.75" customHeight="1">
      <c r="A204" s="27"/>
      <c r="B204" s="28"/>
      <c r="C204" s="28"/>
      <c r="D204" s="28"/>
      <c r="E204" s="18"/>
      <c r="F204" s="29"/>
      <c r="G204" s="29"/>
      <c r="H204" s="29"/>
      <c r="I204" s="29"/>
      <c r="J204" s="29"/>
      <c r="K204" s="29"/>
      <c r="L204" s="28"/>
    </row>
    <row r="205" spans="1:12" ht="21.75" customHeight="1">
      <c r="A205" s="27"/>
      <c r="B205" s="28"/>
      <c r="C205" s="28"/>
      <c r="D205" s="28"/>
      <c r="E205" s="18"/>
      <c r="F205" s="29"/>
      <c r="G205" s="29"/>
      <c r="H205" s="29"/>
      <c r="I205" s="29"/>
      <c r="J205" s="29"/>
      <c r="K205" s="29"/>
      <c r="L205" s="28"/>
    </row>
    <row r="206" spans="1:12" ht="21.75" customHeight="1">
      <c r="A206" s="27"/>
      <c r="B206" s="28"/>
      <c r="C206" s="28"/>
      <c r="D206" s="28"/>
      <c r="E206" s="18"/>
      <c r="F206" s="29"/>
      <c r="G206" s="29"/>
      <c r="H206" s="29"/>
      <c r="I206" s="29"/>
      <c r="J206" s="29"/>
      <c r="K206" s="29"/>
      <c r="L206" s="28"/>
    </row>
    <row r="207" spans="1:12" ht="21.75" customHeight="1">
      <c r="A207" s="27"/>
      <c r="B207" s="28"/>
      <c r="C207" s="28"/>
      <c r="D207" s="28"/>
      <c r="E207" s="18"/>
      <c r="F207" s="29"/>
      <c r="G207" s="29"/>
      <c r="H207" s="29"/>
      <c r="I207" s="29"/>
      <c r="J207" s="29"/>
      <c r="K207" s="29"/>
      <c r="L207" s="28"/>
    </row>
    <row r="208" spans="1:12" ht="21.75" customHeight="1">
      <c r="A208" s="27"/>
      <c r="B208" s="28"/>
      <c r="C208" s="28"/>
      <c r="D208" s="28"/>
      <c r="E208" s="18"/>
      <c r="F208" s="29"/>
      <c r="G208" s="29"/>
      <c r="H208" s="29"/>
      <c r="I208" s="29"/>
      <c r="J208" s="29"/>
      <c r="K208" s="29"/>
      <c r="L208" s="28"/>
    </row>
    <row r="209" spans="1:12" ht="21.75" customHeight="1">
      <c r="A209" s="27"/>
      <c r="B209" s="28"/>
      <c r="C209" s="28"/>
      <c r="D209" s="28"/>
      <c r="E209" s="18"/>
      <c r="F209" s="29"/>
      <c r="G209" s="29"/>
      <c r="H209" s="29"/>
      <c r="I209" s="29"/>
      <c r="J209" s="29"/>
      <c r="K209" s="29"/>
      <c r="L209" s="28"/>
    </row>
    <row r="210" spans="1:12" ht="21.75" customHeight="1">
      <c r="A210" s="27"/>
      <c r="B210" s="28"/>
      <c r="C210" s="28"/>
      <c r="D210" s="28"/>
      <c r="E210" s="18"/>
      <c r="F210" s="29"/>
      <c r="G210" s="29"/>
      <c r="H210" s="29"/>
      <c r="I210" s="29"/>
      <c r="J210" s="29"/>
      <c r="K210" s="29"/>
      <c r="L210" s="28"/>
    </row>
    <row r="211" spans="1:12" ht="21.75" customHeight="1">
      <c r="A211" s="27"/>
      <c r="B211" s="28"/>
      <c r="C211" s="28"/>
      <c r="D211" s="28"/>
      <c r="E211" s="18"/>
      <c r="F211" s="29"/>
      <c r="G211" s="29"/>
      <c r="H211" s="29"/>
      <c r="I211" s="29"/>
      <c r="J211" s="29"/>
      <c r="K211" s="29"/>
      <c r="L211" s="28"/>
    </row>
    <row r="212" spans="1:12" ht="21.75" customHeight="1">
      <c r="A212" s="27"/>
      <c r="B212" s="28"/>
      <c r="C212" s="28"/>
      <c r="D212" s="28"/>
      <c r="E212" s="18"/>
      <c r="F212" s="29"/>
      <c r="G212" s="29"/>
      <c r="H212" s="29"/>
      <c r="I212" s="29"/>
      <c r="J212" s="29"/>
      <c r="K212" s="29"/>
      <c r="L212" s="28"/>
    </row>
    <row r="213" spans="1:12" ht="21.75" customHeight="1">
      <c r="A213" s="27"/>
      <c r="B213" s="28"/>
      <c r="C213" s="28"/>
      <c r="D213" s="28"/>
      <c r="E213" s="18"/>
      <c r="F213" s="29"/>
      <c r="G213" s="29"/>
      <c r="H213" s="29"/>
      <c r="I213" s="29"/>
      <c r="J213" s="29"/>
      <c r="K213" s="29"/>
      <c r="L213" s="28"/>
    </row>
    <row r="214" spans="1:12" ht="21.75" customHeight="1">
      <c r="A214" s="27"/>
      <c r="B214" s="28"/>
      <c r="C214" s="28"/>
      <c r="D214" s="28"/>
      <c r="E214" s="18"/>
      <c r="F214" s="29"/>
      <c r="G214" s="29"/>
      <c r="H214" s="29"/>
      <c r="I214" s="29"/>
      <c r="J214" s="29"/>
      <c r="K214" s="29"/>
      <c r="L214" s="28"/>
    </row>
    <row r="215" spans="1:12" ht="21.75" customHeight="1">
      <c r="A215" s="27"/>
      <c r="B215" s="28"/>
      <c r="C215" s="28"/>
      <c r="D215" s="28"/>
      <c r="E215" s="18"/>
      <c r="F215" s="29"/>
      <c r="G215" s="29"/>
      <c r="H215" s="29"/>
      <c r="I215" s="29"/>
      <c r="J215" s="29"/>
      <c r="K215" s="29"/>
      <c r="L215" s="28"/>
    </row>
    <row r="216" spans="1:12" ht="21.75" customHeight="1">
      <c r="A216" s="27"/>
      <c r="B216" s="28"/>
      <c r="C216" s="28"/>
      <c r="D216" s="28"/>
      <c r="E216" s="18"/>
      <c r="F216" s="29"/>
      <c r="G216" s="29"/>
      <c r="H216" s="29"/>
      <c r="I216" s="29"/>
      <c r="J216" s="29"/>
      <c r="K216" s="29"/>
      <c r="L216" s="28"/>
    </row>
    <row r="217" spans="1:12" ht="21.75" customHeight="1">
      <c r="A217" s="27"/>
      <c r="B217" s="28"/>
      <c r="C217" s="28"/>
      <c r="D217" s="28"/>
      <c r="E217" s="18"/>
      <c r="F217" s="29"/>
      <c r="G217" s="29"/>
      <c r="H217" s="29"/>
      <c r="I217" s="29"/>
      <c r="J217" s="29"/>
      <c r="K217" s="29"/>
      <c r="L217" s="28"/>
    </row>
    <row r="218" spans="1:12" ht="21.75" customHeight="1">
      <c r="A218" s="27"/>
      <c r="B218" s="28"/>
      <c r="C218" s="28"/>
      <c r="D218" s="28"/>
      <c r="E218" s="18"/>
      <c r="F218" s="29"/>
      <c r="G218" s="29"/>
      <c r="H218" s="29"/>
      <c r="I218" s="29"/>
      <c r="J218" s="29"/>
      <c r="K218" s="29"/>
      <c r="L218" s="28"/>
    </row>
    <row r="219" spans="1:12" ht="21.75" customHeight="1">
      <c r="A219" s="27"/>
      <c r="B219" s="28"/>
      <c r="C219" s="28"/>
      <c r="D219" s="28"/>
      <c r="E219" s="18"/>
      <c r="F219" s="29"/>
      <c r="G219" s="29"/>
      <c r="H219" s="29"/>
      <c r="I219" s="29"/>
      <c r="J219" s="29"/>
      <c r="K219" s="29"/>
      <c r="L219" s="28"/>
    </row>
    <row r="220" spans="1:12" ht="21.75" customHeight="1">
      <c r="A220" s="27"/>
      <c r="B220" s="28"/>
      <c r="C220" s="28"/>
      <c r="D220" s="28"/>
      <c r="E220" s="18"/>
      <c r="F220" s="29"/>
      <c r="G220" s="29"/>
      <c r="H220" s="29"/>
      <c r="I220" s="29"/>
      <c r="J220" s="29"/>
      <c r="K220" s="29"/>
      <c r="L220" s="28"/>
    </row>
    <row r="221" spans="1:12" ht="21.75" customHeight="1">
      <c r="A221" s="27"/>
      <c r="B221" s="28"/>
      <c r="C221" s="28"/>
      <c r="D221" s="28"/>
      <c r="E221" s="18"/>
      <c r="F221" s="29"/>
      <c r="G221" s="29"/>
      <c r="H221" s="29"/>
      <c r="I221" s="29"/>
      <c r="J221" s="29"/>
      <c r="K221" s="29"/>
      <c r="L221" s="28"/>
    </row>
    <row r="222" spans="1:12" ht="21.75" customHeight="1">
      <c r="A222" s="27"/>
      <c r="B222" s="28"/>
      <c r="C222" s="28"/>
      <c r="D222" s="28"/>
      <c r="E222" s="18"/>
      <c r="F222" s="29"/>
      <c r="G222" s="29"/>
      <c r="H222" s="29"/>
      <c r="I222" s="29"/>
      <c r="J222" s="29"/>
      <c r="K222" s="29"/>
      <c r="L222" s="28"/>
    </row>
    <row r="223" spans="1:12" ht="21.75" customHeight="1">
      <c r="A223" s="27"/>
      <c r="B223" s="28"/>
      <c r="C223" s="28"/>
      <c r="D223" s="28"/>
      <c r="E223" s="18"/>
      <c r="F223" s="29"/>
      <c r="G223" s="29"/>
      <c r="H223" s="29"/>
      <c r="I223" s="29"/>
      <c r="J223" s="29"/>
      <c r="K223" s="29"/>
      <c r="L223" s="28"/>
    </row>
    <row r="224" spans="1:12" ht="21.75" customHeight="1">
      <c r="A224" s="27"/>
      <c r="B224" s="28"/>
      <c r="C224" s="28"/>
      <c r="D224" s="28"/>
      <c r="E224" s="18"/>
      <c r="F224" s="29"/>
      <c r="G224" s="29"/>
      <c r="H224" s="29"/>
      <c r="I224" s="29"/>
      <c r="J224" s="29"/>
      <c r="K224" s="29"/>
      <c r="L224" s="28"/>
    </row>
    <row r="225" spans="1:12" ht="21.75" customHeight="1">
      <c r="A225" s="27"/>
      <c r="B225" s="28"/>
      <c r="C225" s="28"/>
      <c r="D225" s="28"/>
      <c r="E225" s="18"/>
      <c r="F225" s="29"/>
      <c r="G225" s="29"/>
      <c r="H225" s="29"/>
      <c r="I225" s="29"/>
      <c r="J225" s="29"/>
      <c r="K225" s="29"/>
      <c r="L225" s="28"/>
    </row>
    <row r="226" spans="1:12" ht="21.75" customHeight="1">
      <c r="A226" s="27"/>
      <c r="B226" s="28"/>
      <c r="C226" s="28"/>
      <c r="D226" s="28"/>
      <c r="E226" s="18"/>
      <c r="F226" s="29"/>
      <c r="G226" s="29"/>
      <c r="H226" s="29"/>
      <c r="I226" s="29"/>
      <c r="J226" s="29"/>
      <c r="K226" s="29"/>
      <c r="L226" s="28"/>
    </row>
    <row r="227" spans="1:12" ht="21.75" customHeight="1">
      <c r="A227" s="27"/>
      <c r="B227" s="28"/>
      <c r="C227" s="28"/>
      <c r="D227" s="28"/>
      <c r="E227" s="18"/>
      <c r="F227" s="29"/>
      <c r="G227" s="29"/>
      <c r="H227" s="29"/>
      <c r="I227" s="29"/>
      <c r="J227" s="29"/>
      <c r="K227" s="29"/>
      <c r="L227" s="28"/>
    </row>
    <row r="228" spans="1:12" ht="21.75" customHeight="1">
      <c r="A228" s="27"/>
      <c r="B228" s="28"/>
      <c r="C228" s="28"/>
      <c r="D228" s="28"/>
      <c r="E228" s="18"/>
      <c r="F228" s="29"/>
      <c r="G228" s="29"/>
      <c r="H228" s="29"/>
      <c r="I228" s="29"/>
      <c r="J228" s="29"/>
      <c r="K228" s="29"/>
      <c r="L228" s="28"/>
    </row>
    <row r="229" spans="1:12" ht="21.75" customHeight="1">
      <c r="A229" s="27"/>
      <c r="B229" s="28"/>
      <c r="C229" s="28"/>
      <c r="D229" s="28"/>
      <c r="E229" s="18"/>
      <c r="F229" s="29"/>
      <c r="G229" s="29"/>
      <c r="H229" s="29"/>
      <c r="I229" s="29"/>
      <c r="J229" s="29"/>
      <c r="K229" s="29"/>
      <c r="L229" s="28"/>
    </row>
    <row r="230" spans="1:12" ht="21.75" customHeight="1">
      <c r="A230" s="27"/>
      <c r="B230" s="28"/>
      <c r="C230" s="28"/>
      <c r="D230" s="28"/>
      <c r="E230" s="18"/>
      <c r="F230" s="29"/>
      <c r="G230" s="29"/>
      <c r="H230" s="29"/>
      <c r="I230" s="29"/>
      <c r="J230" s="29"/>
      <c r="K230" s="29"/>
      <c r="L230" s="28"/>
    </row>
    <row r="231" spans="1:12" ht="21.75" customHeight="1">
      <c r="A231" s="27"/>
      <c r="B231" s="28"/>
      <c r="C231" s="28"/>
      <c r="D231" s="28"/>
      <c r="E231" s="18"/>
      <c r="F231" s="29"/>
      <c r="G231" s="29"/>
      <c r="H231" s="29"/>
      <c r="I231" s="29"/>
      <c r="J231" s="29"/>
      <c r="K231" s="29"/>
      <c r="L231" s="28"/>
    </row>
    <row r="232" spans="1:12" ht="21.75" customHeight="1">
      <c r="A232" s="27"/>
      <c r="B232" s="28"/>
      <c r="C232" s="28"/>
      <c r="D232" s="28"/>
      <c r="E232" s="18"/>
      <c r="F232" s="29"/>
      <c r="G232" s="29"/>
      <c r="H232" s="29"/>
      <c r="I232" s="29"/>
      <c r="J232" s="29"/>
      <c r="K232" s="29"/>
      <c r="L232" s="28"/>
    </row>
    <row r="233" spans="1:12" ht="21.75" customHeight="1">
      <c r="A233" s="27"/>
      <c r="B233" s="28"/>
      <c r="C233" s="28"/>
      <c r="D233" s="28"/>
      <c r="E233" s="18"/>
      <c r="F233" s="29"/>
      <c r="G233" s="29"/>
      <c r="H233" s="29"/>
      <c r="I233" s="29"/>
      <c r="J233" s="29"/>
      <c r="K233" s="29"/>
      <c r="L233" s="28"/>
    </row>
    <row r="234" spans="1:12" ht="21.75" customHeight="1">
      <c r="A234" s="27"/>
      <c r="B234" s="28"/>
      <c r="C234" s="28"/>
      <c r="D234" s="28"/>
      <c r="E234" s="18"/>
      <c r="F234" s="29"/>
      <c r="G234" s="29"/>
      <c r="H234" s="29"/>
      <c r="I234" s="29"/>
      <c r="J234" s="29"/>
      <c r="K234" s="29"/>
      <c r="L234" s="28"/>
    </row>
    <row r="235" spans="1:12" ht="21.75" customHeight="1">
      <c r="A235" s="27"/>
      <c r="B235" s="28"/>
      <c r="C235" s="28"/>
      <c r="D235" s="28"/>
      <c r="E235" s="18"/>
      <c r="F235" s="29"/>
      <c r="G235" s="29"/>
      <c r="H235" s="29"/>
      <c r="I235" s="29"/>
      <c r="J235" s="29"/>
      <c r="K235" s="29"/>
      <c r="L235" s="28"/>
    </row>
    <row r="236" spans="1:12" ht="21.75" customHeight="1">
      <c r="A236" s="27"/>
      <c r="B236" s="28"/>
      <c r="C236" s="28"/>
      <c r="D236" s="28"/>
      <c r="E236" s="18"/>
      <c r="F236" s="29"/>
      <c r="G236" s="29"/>
      <c r="H236" s="29"/>
      <c r="I236" s="29"/>
      <c r="J236" s="29"/>
      <c r="K236" s="29"/>
      <c r="L236" s="28"/>
    </row>
    <row r="237" spans="1:12" ht="21.75" customHeight="1">
      <c r="A237" s="27"/>
      <c r="B237" s="28"/>
      <c r="C237" s="28"/>
      <c r="D237" s="28"/>
      <c r="E237" s="18"/>
      <c r="F237" s="29"/>
      <c r="G237" s="29"/>
      <c r="H237" s="29"/>
      <c r="I237" s="29"/>
      <c r="J237" s="29"/>
      <c r="K237" s="29"/>
      <c r="L237" s="28"/>
    </row>
    <row r="238" spans="1:12" ht="21.75" customHeight="1">
      <c r="A238" s="27"/>
      <c r="B238" s="28"/>
      <c r="C238" s="28"/>
      <c r="D238" s="28"/>
      <c r="E238" s="18"/>
      <c r="F238" s="29"/>
      <c r="G238" s="29"/>
      <c r="H238" s="29"/>
      <c r="I238" s="29"/>
      <c r="J238" s="29"/>
      <c r="K238" s="29"/>
      <c r="L238" s="28"/>
    </row>
    <row r="239" spans="1:12" ht="21.75" customHeight="1">
      <c r="A239" s="27"/>
      <c r="B239" s="28"/>
      <c r="C239" s="28"/>
      <c r="D239" s="28"/>
      <c r="E239" s="18"/>
      <c r="F239" s="29"/>
      <c r="G239" s="29"/>
      <c r="H239" s="29"/>
      <c r="I239" s="29"/>
      <c r="J239" s="29"/>
      <c r="K239" s="29"/>
      <c r="L239" s="28"/>
    </row>
    <row r="240" spans="1:12" ht="21.75" customHeight="1">
      <c r="A240" s="27"/>
      <c r="B240" s="28"/>
      <c r="C240" s="28"/>
      <c r="D240" s="28"/>
      <c r="E240" s="18"/>
      <c r="F240" s="29"/>
      <c r="G240" s="29"/>
      <c r="H240" s="29"/>
      <c r="I240" s="29"/>
      <c r="J240" s="29"/>
      <c r="K240" s="29"/>
      <c r="L240" s="28"/>
    </row>
    <row r="241" spans="1:12" ht="21.75" customHeight="1">
      <c r="A241" s="27"/>
      <c r="B241" s="28"/>
      <c r="C241" s="28"/>
      <c r="D241" s="28"/>
      <c r="E241" s="18"/>
      <c r="F241" s="29"/>
      <c r="G241" s="29"/>
      <c r="H241" s="29"/>
      <c r="I241" s="29"/>
      <c r="J241" s="29"/>
      <c r="K241" s="29"/>
      <c r="L241" s="28"/>
    </row>
    <row r="242" spans="1:12" ht="21.75" customHeight="1">
      <c r="A242" s="27"/>
      <c r="B242" s="28"/>
      <c r="C242" s="28"/>
      <c r="D242" s="28"/>
      <c r="E242" s="18"/>
      <c r="F242" s="29"/>
      <c r="G242" s="29"/>
      <c r="H242" s="29"/>
      <c r="I242" s="29"/>
      <c r="J242" s="29"/>
      <c r="K242" s="29"/>
      <c r="L242" s="28"/>
    </row>
    <row r="243" spans="1:12" ht="21.75" customHeight="1">
      <c r="A243" s="27"/>
      <c r="B243" s="28"/>
      <c r="C243" s="28"/>
      <c r="D243" s="28"/>
      <c r="E243" s="18"/>
      <c r="F243" s="29"/>
      <c r="G243" s="29"/>
      <c r="H243" s="29"/>
      <c r="I243" s="29"/>
      <c r="J243" s="29"/>
      <c r="K243" s="29"/>
      <c r="L243" s="28"/>
    </row>
    <row r="244" spans="1:12" ht="21.75" customHeight="1">
      <c r="A244" s="27"/>
      <c r="B244" s="28"/>
      <c r="C244" s="28"/>
      <c r="D244" s="28"/>
      <c r="E244" s="18"/>
      <c r="F244" s="29"/>
      <c r="G244" s="29"/>
      <c r="H244" s="29"/>
      <c r="I244" s="29"/>
      <c r="J244" s="29"/>
      <c r="K244" s="29"/>
      <c r="L244" s="28"/>
    </row>
    <row r="245" spans="1:12" ht="21.75" customHeight="1">
      <c r="A245" s="27"/>
      <c r="B245" s="28"/>
      <c r="C245" s="28"/>
      <c r="D245" s="28"/>
      <c r="E245" s="18"/>
      <c r="F245" s="29"/>
      <c r="G245" s="29"/>
      <c r="H245" s="29"/>
      <c r="I245" s="29"/>
      <c r="J245" s="29"/>
      <c r="K245" s="29"/>
      <c r="L245" s="28"/>
    </row>
    <row r="246" spans="1:12" ht="21.75" customHeight="1">
      <c r="A246" s="27"/>
      <c r="B246" s="28"/>
      <c r="C246" s="28"/>
      <c r="D246" s="28"/>
      <c r="E246" s="18"/>
      <c r="F246" s="29"/>
      <c r="G246" s="29"/>
      <c r="H246" s="29"/>
      <c r="I246" s="29"/>
      <c r="J246" s="29"/>
      <c r="K246" s="29"/>
      <c r="L246" s="28"/>
    </row>
    <row r="247" spans="1:12" ht="21.75" customHeight="1">
      <c r="A247" s="27"/>
      <c r="B247" s="28"/>
      <c r="C247" s="28"/>
      <c r="D247" s="28"/>
      <c r="E247" s="18"/>
      <c r="F247" s="29"/>
      <c r="G247" s="29"/>
      <c r="H247" s="29"/>
      <c r="I247" s="29"/>
      <c r="J247" s="29"/>
      <c r="K247" s="29"/>
      <c r="L247" s="28"/>
    </row>
    <row r="248" spans="1:12" ht="21.75" customHeight="1">
      <c r="A248" s="27"/>
      <c r="B248" s="28"/>
      <c r="C248" s="28"/>
      <c r="D248" s="28"/>
      <c r="E248" s="18"/>
      <c r="F248" s="29"/>
      <c r="G248" s="29"/>
      <c r="H248" s="29"/>
      <c r="I248" s="29"/>
      <c r="J248" s="29"/>
      <c r="K248" s="29"/>
      <c r="L248" s="28"/>
    </row>
    <row r="249" spans="1:12" ht="21.75" customHeight="1">
      <c r="A249" s="27"/>
      <c r="B249" s="28"/>
      <c r="C249" s="28"/>
      <c r="D249" s="28"/>
      <c r="E249" s="18"/>
      <c r="F249" s="29"/>
      <c r="G249" s="29"/>
      <c r="H249" s="29"/>
      <c r="I249" s="29"/>
      <c r="J249" s="29"/>
      <c r="K249" s="29"/>
      <c r="L249" s="28"/>
    </row>
    <row r="250" spans="1:12" ht="21.75" customHeight="1">
      <c r="A250" s="27"/>
      <c r="B250" s="28"/>
      <c r="C250" s="28"/>
      <c r="D250" s="28"/>
      <c r="E250" s="18"/>
      <c r="F250" s="29"/>
      <c r="G250" s="29"/>
      <c r="H250" s="29"/>
      <c r="I250" s="29"/>
      <c r="J250" s="29"/>
      <c r="K250" s="29"/>
      <c r="L250" s="28"/>
    </row>
    <row r="251" spans="1:12" ht="21.75" customHeight="1">
      <c r="A251" s="27"/>
      <c r="B251" s="28"/>
      <c r="C251" s="28"/>
      <c r="D251" s="28"/>
      <c r="E251" s="18"/>
      <c r="F251" s="29"/>
      <c r="G251" s="29"/>
      <c r="H251" s="29"/>
      <c r="I251" s="29"/>
      <c r="J251" s="29"/>
      <c r="K251" s="29"/>
      <c r="L251" s="28"/>
    </row>
    <row r="252" spans="1:12" ht="21.75" customHeight="1">
      <c r="A252" s="27"/>
      <c r="B252" s="28"/>
      <c r="C252" s="28"/>
      <c r="D252" s="28"/>
      <c r="E252" s="18"/>
      <c r="F252" s="29"/>
      <c r="G252" s="29"/>
      <c r="H252" s="29"/>
      <c r="I252" s="29"/>
      <c r="J252" s="29"/>
      <c r="K252" s="29"/>
      <c r="L252" s="28"/>
    </row>
    <row r="253" spans="1:12" ht="21.75" customHeight="1">
      <c r="A253" s="27"/>
      <c r="B253" s="28"/>
      <c r="C253" s="28"/>
      <c r="D253" s="28"/>
      <c r="E253" s="18"/>
      <c r="F253" s="29"/>
      <c r="G253" s="29"/>
      <c r="H253" s="29"/>
      <c r="I253" s="29"/>
      <c r="J253" s="29"/>
      <c r="K253" s="29"/>
      <c r="L253" s="28"/>
    </row>
    <row r="254" spans="1:12" ht="21.75" customHeight="1">
      <c r="A254" s="27"/>
      <c r="B254" s="28"/>
      <c r="C254" s="28"/>
      <c r="D254" s="28"/>
      <c r="E254" s="18"/>
      <c r="F254" s="29"/>
      <c r="G254" s="29"/>
      <c r="H254" s="29"/>
      <c r="I254" s="29"/>
      <c r="J254" s="29"/>
      <c r="K254" s="29"/>
      <c r="L254" s="28"/>
    </row>
    <row r="255" spans="1:12" ht="21.75" customHeight="1">
      <c r="A255" s="27"/>
      <c r="B255" s="28"/>
      <c r="C255" s="28"/>
      <c r="D255" s="28"/>
      <c r="E255" s="18"/>
      <c r="F255" s="29"/>
      <c r="G255" s="29"/>
      <c r="H255" s="29"/>
      <c r="I255" s="29"/>
      <c r="J255" s="29"/>
      <c r="K255" s="29"/>
      <c r="L255" s="28"/>
    </row>
    <row r="256" spans="1:12" ht="21.75" customHeight="1">
      <c r="A256" s="27"/>
      <c r="B256" s="28"/>
      <c r="C256" s="28"/>
      <c r="D256" s="28"/>
      <c r="E256" s="18"/>
      <c r="F256" s="29"/>
      <c r="G256" s="29"/>
      <c r="H256" s="29"/>
      <c r="I256" s="29"/>
      <c r="J256" s="29"/>
      <c r="K256" s="29"/>
      <c r="L256" s="28"/>
    </row>
    <row r="257" spans="1:12" ht="21.75" customHeight="1">
      <c r="A257" s="27"/>
      <c r="B257" s="28"/>
      <c r="C257" s="28"/>
      <c r="D257" s="28"/>
      <c r="E257" s="18"/>
      <c r="F257" s="29"/>
      <c r="G257" s="29"/>
      <c r="H257" s="29"/>
      <c r="I257" s="29"/>
      <c r="J257" s="29"/>
      <c r="K257" s="29"/>
      <c r="L257" s="28"/>
    </row>
    <row r="258" spans="1:12" ht="21.75" customHeight="1">
      <c r="A258" s="27"/>
      <c r="B258" s="28"/>
      <c r="C258" s="28"/>
      <c r="D258" s="28"/>
      <c r="E258" s="18"/>
      <c r="F258" s="29"/>
      <c r="G258" s="29"/>
      <c r="H258" s="29"/>
      <c r="I258" s="29"/>
      <c r="J258" s="29"/>
      <c r="K258" s="29"/>
      <c r="L258" s="28"/>
    </row>
    <row r="259" spans="1:12" ht="21.75" customHeight="1">
      <c r="A259" s="27"/>
      <c r="B259" s="28"/>
      <c r="C259" s="28"/>
      <c r="D259" s="28"/>
      <c r="E259" s="18"/>
      <c r="F259" s="29"/>
      <c r="G259" s="29"/>
      <c r="H259" s="29"/>
      <c r="I259" s="29"/>
      <c r="J259" s="29"/>
      <c r="K259" s="29"/>
      <c r="L259" s="28"/>
    </row>
    <row r="260" spans="1:12" ht="21.75" customHeight="1">
      <c r="A260" s="27"/>
      <c r="B260" s="28"/>
      <c r="C260" s="28"/>
      <c r="D260" s="28"/>
      <c r="E260" s="18"/>
      <c r="F260" s="29"/>
      <c r="G260" s="29"/>
      <c r="H260" s="29"/>
      <c r="I260" s="29"/>
      <c r="J260" s="29"/>
      <c r="K260" s="29"/>
      <c r="L260" s="28"/>
    </row>
    <row r="261" spans="1:12" ht="21.75" customHeight="1">
      <c r="A261" s="27"/>
      <c r="B261" s="28"/>
      <c r="C261" s="28"/>
      <c r="D261" s="28"/>
      <c r="E261" s="18"/>
      <c r="F261" s="29"/>
      <c r="G261" s="29"/>
      <c r="H261" s="29"/>
      <c r="I261" s="29"/>
      <c r="J261" s="29"/>
      <c r="K261" s="29"/>
      <c r="L261" s="28"/>
    </row>
    <row r="262" spans="1:12" ht="21.75" customHeight="1">
      <c r="A262" s="27"/>
      <c r="B262" s="28"/>
      <c r="C262" s="28"/>
      <c r="D262" s="28"/>
      <c r="E262" s="18"/>
      <c r="F262" s="29"/>
      <c r="G262" s="29"/>
      <c r="H262" s="29"/>
      <c r="I262" s="29"/>
      <c r="J262" s="29"/>
      <c r="K262" s="29"/>
      <c r="L262" s="28"/>
    </row>
    <row r="263" spans="1:12" ht="21.75" customHeight="1">
      <c r="A263" s="27"/>
      <c r="B263" s="28"/>
      <c r="C263" s="28"/>
      <c r="D263" s="28"/>
      <c r="E263" s="18"/>
      <c r="F263" s="29"/>
      <c r="G263" s="29"/>
      <c r="H263" s="29"/>
      <c r="I263" s="29"/>
      <c r="J263" s="29"/>
      <c r="K263" s="29"/>
      <c r="L263" s="28"/>
    </row>
    <row r="264" spans="1:12" ht="21.75" customHeight="1">
      <c r="A264" s="27"/>
      <c r="B264" s="28"/>
      <c r="C264" s="28"/>
      <c r="D264" s="28"/>
      <c r="E264" s="18"/>
      <c r="F264" s="29"/>
      <c r="G264" s="29"/>
      <c r="H264" s="29"/>
      <c r="I264" s="29"/>
      <c r="J264" s="29"/>
      <c r="K264" s="29"/>
      <c r="L264" s="28"/>
    </row>
    <row r="265" spans="1:12" ht="21.75" customHeight="1">
      <c r="A265" s="27"/>
      <c r="B265" s="28"/>
      <c r="C265" s="28"/>
      <c r="D265" s="28"/>
      <c r="E265" s="18"/>
      <c r="F265" s="29"/>
      <c r="G265" s="29"/>
      <c r="H265" s="29"/>
      <c r="I265" s="29"/>
      <c r="J265" s="29"/>
      <c r="K265" s="29"/>
      <c r="L265" s="28"/>
    </row>
    <row r="266" spans="1:12" ht="21.75" customHeight="1">
      <c r="A266" s="27"/>
      <c r="B266" s="28"/>
      <c r="C266" s="28"/>
      <c r="D266" s="28"/>
      <c r="E266" s="18"/>
      <c r="F266" s="29"/>
      <c r="G266" s="29"/>
      <c r="H266" s="29"/>
      <c r="I266" s="29"/>
      <c r="J266" s="29"/>
      <c r="K266" s="29"/>
      <c r="L266" s="28"/>
    </row>
    <row r="267" spans="1:12" ht="21.75" customHeight="1">
      <c r="A267" s="27"/>
      <c r="B267" s="28"/>
      <c r="C267" s="28"/>
      <c r="D267" s="28"/>
      <c r="E267" s="18"/>
      <c r="F267" s="29"/>
      <c r="G267" s="29"/>
      <c r="H267" s="29"/>
      <c r="I267" s="29"/>
      <c r="J267" s="29"/>
      <c r="K267" s="29"/>
      <c r="L267" s="28"/>
    </row>
    <row r="268" spans="1:12" ht="21.75" customHeight="1">
      <c r="A268" s="27"/>
      <c r="B268" s="28"/>
      <c r="C268" s="28"/>
      <c r="D268" s="28"/>
      <c r="E268" s="18"/>
      <c r="F268" s="29"/>
      <c r="G268" s="29"/>
      <c r="H268" s="29"/>
      <c r="I268" s="29"/>
      <c r="J268" s="29"/>
      <c r="K268" s="29"/>
      <c r="L268" s="28"/>
    </row>
    <row r="269" spans="1:12" ht="21.75" customHeight="1">
      <c r="A269" s="27"/>
      <c r="B269" s="28"/>
      <c r="C269" s="28"/>
      <c r="D269" s="28"/>
      <c r="E269" s="18"/>
      <c r="F269" s="29"/>
      <c r="G269" s="29"/>
      <c r="H269" s="29"/>
      <c r="I269" s="29"/>
      <c r="J269" s="29"/>
      <c r="K269" s="29"/>
      <c r="L269" s="28"/>
    </row>
    <row r="270" spans="1:12" ht="21.75" customHeight="1">
      <c r="A270" s="27"/>
      <c r="B270" s="28"/>
      <c r="C270" s="28"/>
      <c r="D270" s="28"/>
      <c r="E270" s="18"/>
      <c r="F270" s="29"/>
      <c r="G270" s="29"/>
      <c r="H270" s="29"/>
      <c r="I270" s="29"/>
      <c r="J270" s="29"/>
      <c r="K270" s="29"/>
      <c r="L270" s="28"/>
    </row>
    <row r="271" spans="1:12" ht="21.75" customHeight="1">
      <c r="A271" s="27"/>
      <c r="B271" s="28"/>
      <c r="C271" s="28"/>
      <c r="D271" s="28"/>
      <c r="E271" s="18"/>
      <c r="F271" s="29"/>
      <c r="G271" s="29"/>
      <c r="H271" s="29"/>
      <c r="I271" s="29"/>
      <c r="J271" s="29"/>
      <c r="K271" s="29"/>
      <c r="L271" s="28"/>
    </row>
    <row r="272" spans="1:12" ht="21.75" customHeight="1">
      <c r="A272" s="27"/>
      <c r="B272" s="28"/>
      <c r="C272" s="28"/>
      <c r="D272" s="28"/>
      <c r="E272" s="18"/>
      <c r="F272" s="29"/>
      <c r="G272" s="29"/>
      <c r="H272" s="29"/>
      <c r="I272" s="29"/>
      <c r="J272" s="29"/>
      <c r="K272" s="29"/>
      <c r="L272" s="28"/>
    </row>
    <row r="273" spans="1:12" ht="21.75" customHeight="1">
      <c r="A273" s="27"/>
      <c r="B273" s="28"/>
      <c r="C273" s="28"/>
      <c r="D273" s="28"/>
      <c r="E273" s="18"/>
      <c r="F273" s="29"/>
      <c r="G273" s="29"/>
      <c r="H273" s="29"/>
      <c r="I273" s="29"/>
      <c r="J273" s="29"/>
      <c r="K273" s="29"/>
      <c r="L273" s="28"/>
    </row>
    <row r="274" spans="1:12" ht="21.75" customHeight="1">
      <c r="A274" s="27"/>
      <c r="B274" s="28"/>
      <c r="C274" s="28"/>
      <c r="D274" s="28"/>
      <c r="E274" s="18"/>
      <c r="F274" s="29"/>
      <c r="G274" s="29"/>
      <c r="H274" s="29"/>
      <c r="I274" s="29"/>
      <c r="J274" s="29"/>
      <c r="K274" s="29"/>
      <c r="L274" s="28"/>
    </row>
    <row r="275" spans="1:12" ht="21.75" customHeight="1">
      <c r="A275" s="27"/>
      <c r="B275" s="28"/>
      <c r="C275" s="28"/>
      <c r="D275" s="28"/>
      <c r="E275" s="18"/>
      <c r="F275" s="29"/>
      <c r="G275" s="29"/>
      <c r="H275" s="29"/>
      <c r="I275" s="29"/>
      <c r="J275" s="29"/>
      <c r="K275" s="29"/>
      <c r="L275" s="28"/>
    </row>
    <row r="276" spans="1:12" ht="21.75" customHeight="1">
      <c r="A276" s="27"/>
      <c r="B276" s="28"/>
      <c r="C276" s="28"/>
      <c r="D276" s="28"/>
      <c r="E276" s="18"/>
      <c r="F276" s="29"/>
      <c r="G276" s="29"/>
      <c r="H276" s="29"/>
      <c r="I276" s="29"/>
      <c r="J276" s="29"/>
      <c r="K276" s="29"/>
      <c r="L276" s="28"/>
    </row>
    <row r="277" spans="1:12" ht="21.75" customHeight="1">
      <c r="A277" s="27"/>
      <c r="B277" s="28"/>
      <c r="C277" s="28"/>
      <c r="D277" s="28"/>
      <c r="E277" s="18"/>
      <c r="F277" s="29"/>
      <c r="G277" s="29"/>
      <c r="H277" s="29"/>
      <c r="I277" s="29"/>
      <c r="J277" s="29"/>
      <c r="K277" s="29"/>
      <c r="L277" s="28"/>
    </row>
    <row r="278" spans="1:12" ht="21.75" customHeight="1">
      <c r="A278" s="27"/>
      <c r="B278" s="28"/>
      <c r="C278" s="28"/>
      <c r="D278" s="28"/>
      <c r="E278" s="18"/>
      <c r="F278" s="29"/>
      <c r="G278" s="29"/>
      <c r="H278" s="29"/>
      <c r="I278" s="29"/>
      <c r="J278" s="29"/>
      <c r="K278" s="29"/>
      <c r="L278" s="28"/>
    </row>
    <row r="279" spans="1:12" ht="21.75" customHeight="1">
      <c r="A279" s="27"/>
      <c r="B279" s="28"/>
      <c r="C279" s="28"/>
      <c r="D279" s="28"/>
      <c r="E279" s="18"/>
      <c r="F279" s="29"/>
      <c r="G279" s="29"/>
      <c r="H279" s="29"/>
      <c r="I279" s="29"/>
      <c r="J279" s="29"/>
      <c r="K279" s="29"/>
      <c r="L279" s="28"/>
    </row>
    <row r="280" spans="1:12" ht="21.75" customHeight="1">
      <c r="A280" s="27"/>
      <c r="B280" s="28"/>
      <c r="C280" s="28"/>
      <c r="D280" s="28"/>
      <c r="E280" s="18"/>
      <c r="F280" s="29"/>
      <c r="G280" s="29"/>
      <c r="H280" s="29"/>
      <c r="I280" s="29"/>
      <c r="J280" s="29"/>
      <c r="K280" s="29"/>
      <c r="L280" s="28"/>
    </row>
    <row r="281" spans="1:12" ht="21.75" customHeight="1">
      <c r="A281" s="27"/>
      <c r="B281" s="28"/>
      <c r="C281" s="28"/>
      <c r="D281" s="28"/>
      <c r="E281" s="18"/>
      <c r="F281" s="29"/>
      <c r="G281" s="29"/>
      <c r="H281" s="29"/>
      <c r="I281" s="29"/>
      <c r="J281" s="29"/>
      <c r="K281" s="29"/>
      <c r="L281" s="28"/>
    </row>
    <row r="282" spans="1:12" ht="21.75" customHeight="1">
      <c r="A282" s="27"/>
      <c r="B282" s="28"/>
      <c r="C282" s="28"/>
      <c r="D282" s="28"/>
      <c r="E282" s="18"/>
      <c r="F282" s="29"/>
      <c r="G282" s="29"/>
      <c r="H282" s="29"/>
      <c r="I282" s="29"/>
      <c r="J282" s="29"/>
      <c r="K282" s="29"/>
      <c r="L282" s="28"/>
    </row>
    <row r="283" spans="1:12" ht="21.75" customHeight="1">
      <c r="A283" s="27"/>
      <c r="B283" s="28"/>
      <c r="C283" s="28"/>
      <c r="D283" s="28"/>
      <c r="E283" s="18"/>
      <c r="F283" s="29"/>
      <c r="G283" s="29"/>
      <c r="H283" s="29"/>
      <c r="I283" s="29"/>
      <c r="J283" s="29"/>
      <c r="K283" s="29"/>
      <c r="L283" s="28"/>
    </row>
    <row r="284" spans="1:12" ht="21.75" customHeight="1">
      <c r="A284" s="27"/>
      <c r="B284" s="28"/>
      <c r="C284" s="28"/>
      <c r="D284" s="28"/>
      <c r="E284" s="18"/>
      <c r="F284" s="29"/>
      <c r="G284" s="29"/>
      <c r="H284" s="29"/>
      <c r="I284" s="29"/>
      <c r="J284" s="29"/>
      <c r="K284" s="29"/>
      <c r="L284" s="28"/>
    </row>
    <row r="285" spans="1:12" ht="21.75" customHeight="1">
      <c r="A285" s="27"/>
      <c r="B285" s="28"/>
      <c r="C285" s="28"/>
      <c r="D285" s="28"/>
      <c r="E285" s="18"/>
      <c r="F285" s="29"/>
      <c r="G285" s="29"/>
      <c r="H285" s="29"/>
      <c r="I285" s="29"/>
      <c r="J285" s="29"/>
      <c r="K285" s="29"/>
      <c r="L285" s="28"/>
    </row>
    <row r="286" spans="1:12" ht="21.75" customHeight="1">
      <c r="A286" s="27"/>
      <c r="B286" s="28"/>
      <c r="C286" s="28"/>
      <c r="D286" s="28"/>
      <c r="E286" s="18"/>
      <c r="F286" s="29"/>
      <c r="G286" s="29"/>
      <c r="H286" s="29"/>
      <c r="I286" s="29"/>
      <c r="J286" s="29"/>
      <c r="K286" s="29"/>
      <c r="L286" s="28"/>
    </row>
    <row r="287" spans="1:12" ht="21.75" customHeight="1">
      <c r="A287" s="27"/>
      <c r="B287" s="28"/>
      <c r="C287" s="28"/>
      <c r="D287" s="28"/>
      <c r="E287" s="18"/>
      <c r="F287" s="29"/>
      <c r="G287" s="29"/>
      <c r="H287" s="29"/>
      <c r="I287" s="29"/>
      <c r="J287" s="29"/>
      <c r="K287" s="29"/>
      <c r="L287" s="28"/>
    </row>
    <row r="288" spans="1:12" ht="21.75" customHeight="1">
      <c r="A288" s="27"/>
      <c r="B288" s="28"/>
      <c r="C288" s="28"/>
      <c r="D288" s="28"/>
      <c r="E288" s="18"/>
      <c r="F288" s="29"/>
      <c r="G288" s="29"/>
      <c r="H288" s="29"/>
      <c r="I288" s="29"/>
      <c r="J288" s="29"/>
      <c r="K288" s="29"/>
      <c r="L288" s="28"/>
    </row>
    <row r="289" spans="1:12" ht="21.75" customHeight="1">
      <c r="A289" s="27"/>
      <c r="B289" s="28"/>
      <c r="C289" s="28"/>
      <c r="D289" s="28"/>
      <c r="E289" s="18"/>
      <c r="F289" s="29"/>
      <c r="G289" s="29"/>
      <c r="H289" s="29"/>
      <c r="I289" s="29"/>
      <c r="J289" s="29"/>
      <c r="K289" s="29"/>
      <c r="L289" s="28"/>
    </row>
    <row r="290" spans="1:12" ht="21.75" customHeight="1">
      <c r="A290" s="27"/>
      <c r="B290" s="28"/>
      <c r="C290" s="28"/>
      <c r="D290" s="28"/>
      <c r="E290" s="18"/>
      <c r="F290" s="29"/>
      <c r="G290" s="29"/>
      <c r="H290" s="29"/>
      <c r="I290" s="29"/>
      <c r="J290" s="29"/>
      <c r="K290" s="29"/>
      <c r="L290" s="28"/>
    </row>
    <row r="291" spans="1:12" ht="21.75" customHeight="1">
      <c r="A291" s="27"/>
      <c r="B291" s="28"/>
      <c r="C291" s="28"/>
      <c r="D291" s="28"/>
      <c r="E291" s="18"/>
      <c r="F291" s="29"/>
      <c r="G291" s="29"/>
      <c r="H291" s="29"/>
      <c r="I291" s="29"/>
      <c r="J291" s="29"/>
      <c r="K291" s="29"/>
      <c r="L291" s="28"/>
    </row>
    <row r="292" spans="1:12" ht="21.75" customHeight="1">
      <c r="A292" s="27"/>
      <c r="B292" s="28"/>
      <c r="C292" s="28"/>
      <c r="D292" s="28"/>
      <c r="E292" s="18"/>
      <c r="F292" s="29"/>
      <c r="G292" s="29"/>
      <c r="H292" s="29"/>
      <c r="I292" s="29"/>
      <c r="J292" s="29"/>
      <c r="K292" s="29"/>
      <c r="L292" s="28"/>
    </row>
    <row r="293" spans="1:12" ht="21.75" customHeight="1">
      <c r="A293" s="27"/>
      <c r="B293" s="28"/>
      <c r="C293" s="28"/>
      <c r="D293" s="28"/>
      <c r="E293" s="18"/>
      <c r="F293" s="29"/>
      <c r="G293" s="29"/>
      <c r="H293" s="29"/>
      <c r="I293" s="29"/>
      <c r="J293" s="29"/>
      <c r="K293" s="29"/>
      <c r="L293" s="28"/>
    </row>
    <row r="294" spans="1:12" ht="21.75" customHeight="1">
      <c r="A294" s="27"/>
      <c r="B294" s="28"/>
      <c r="C294" s="28"/>
      <c r="D294" s="28"/>
      <c r="E294" s="18"/>
      <c r="F294" s="29"/>
      <c r="G294" s="29"/>
      <c r="H294" s="29"/>
      <c r="I294" s="29"/>
      <c r="J294" s="29"/>
      <c r="K294" s="29"/>
      <c r="L294" s="28"/>
    </row>
    <row r="295" spans="1:12" ht="21.75" customHeight="1">
      <c r="A295" s="27"/>
      <c r="B295" s="28"/>
      <c r="C295" s="28"/>
      <c r="D295" s="28"/>
      <c r="E295" s="18"/>
      <c r="F295" s="29"/>
      <c r="G295" s="29"/>
      <c r="H295" s="29"/>
      <c r="I295" s="29"/>
      <c r="J295" s="29"/>
      <c r="K295" s="29"/>
      <c r="L295" s="28"/>
    </row>
    <row r="296" spans="1:12" ht="21.75" customHeight="1">
      <c r="A296" s="27"/>
      <c r="B296" s="28"/>
      <c r="C296" s="28"/>
      <c r="D296" s="28"/>
      <c r="E296" s="18"/>
      <c r="F296" s="29"/>
      <c r="G296" s="29"/>
      <c r="H296" s="29"/>
      <c r="I296" s="29"/>
      <c r="J296" s="29"/>
      <c r="K296" s="29"/>
      <c r="L296" s="28"/>
    </row>
    <row r="297" spans="1:12" ht="21.75" customHeight="1">
      <c r="A297" s="27"/>
      <c r="B297" s="28"/>
      <c r="C297" s="28"/>
      <c r="D297" s="28"/>
      <c r="E297" s="18"/>
      <c r="F297" s="29"/>
      <c r="G297" s="29"/>
      <c r="H297" s="29"/>
      <c r="I297" s="29"/>
      <c r="J297" s="29"/>
      <c r="K297" s="29"/>
      <c r="L297" s="28"/>
    </row>
    <row r="298" spans="1:12" ht="21.75" customHeight="1">
      <c r="A298" s="27"/>
      <c r="B298" s="28"/>
      <c r="C298" s="28"/>
      <c r="D298" s="28"/>
      <c r="E298" s="18"/>
      <c r="F298" s="29"/>
      <c r="G298" s="29"/>
      <c r="H298" s="29"/>
      <c r="I298" s="29"/>
      <c r="J298" s="29"/>
      <c r="K298" s="29"/>
      <c r="L298" s="28"/>
    </row>
    <row r="299" spans="1:12" ht="21.75" customHeight="1">
      <c r="A299" s="27"/>
      <c r="B299" s="28"/>
      <c r="C299" s="28"/>
      <c r="D299" s="28"/>
      <c r="E299" s="18"/>
      <c r="F299" s="29"/>
      <c r="G299" s="29"/>
      <c r="H299" s="29"/>
      <c r="I299" s="29"/>
      <c r="J299" s="29"/>
      <c r="K299" s="29"/>
      <c r="L299" s="28"/>
    </row>
    <row r="300" spans="1:12" ht="21.75" customHeight="1">
      <c r="A300" s="27"/>
      <c r="B300" s="28"/>
      <c r="C300" s="28"/>
      <c r="D300" s="28"/>
      <c r="E300" s="18"/>
      <c r="F300" s="29"/>
      <c r="G300" s="29"/>
      <c r="H300" s="29"/>
      <c r="I300" s="29"/>
      <c r="J300" s="29"/>
      <c r="K300" s="29"/>
      <c r="L300" s="28"/>
    </row>
    <row r="301" spans="1:12" ht="21.75" customHeight="1">
      <c r="A301" s="27"/>
      <c r="B301" s="28"/>
      <c r="C301" s="28"/>
      <c r="D301" s="28"/>
      <c r="E301" s="18"/>
      <c r="F301" s="29"/>
      <c r="G301" s="29"/>
      <c r="H301" s="29"/>
      <c r="I301" s="29"/>
      <c r="J301" s="29"/>
      <c r="K301" s="29"/>
      <c r="L301" s="28"/>
    </row>
    <row r="302" spans="1:12" ht="21.75" customHeight="1">
      <c r="A302" s="27"/>
      <c r="B302" s="28"/>
      <c r="C302" s="28"/>
      <c r="D302" s="28"/>
      <c r="E302" s="18"/>
      <c r="F302" s="29"/>
      <c r="G302" s="29"/>
      <c r="H302" s="29"/>
      <c r="I302" s="29"/>
      <c r="J302" s="29"/>
      <c r="K302" s="29"/>
      <c r="L302" s="28"/>
    </row>
    <row r="303" spans="1:12" ht="21.75" customHeight="1">
      <c r="A303" s="27"/>
      <c r="B303" s="28"/>
      <c r="C303" s="28"/>
      <c r="D303" s="28"/>
      <c r="E303" s="18"/>
      <c r="F303" s="29"/>
      <c r="G303" s="29"/>
      <c r="H303" s="29"/>
      <c r="I303" s="29"/>
      <c r="J303" s="29"/>
      <c r="K303" s="29"/>
      <c r="L303" s="28"/>
    </row>
    <row r="304" spans="1:12" ht="21.75" customHeight="1">
      <c r="A304" s="27"/>
      <c r="B304" s="28"/>
      <c r="C304" s="28"/>
      <c r="D304" s="28"/>
      <c r="E304" s="18"/>
      <c r="F304" s="29"/>
      <c r="G304" s="29"/>
      <c r="H304" s="29"/>
      <c r="I304" s="29"/>
      <c r="J304" s="29"/>
      <c r="K304" s="29"/>
      <c r="L304" s="28"/>
    </row>
    <row r="305" spans="1:12" ht="21.75" customHeight="1">
      <c r="A305" s="27"/>
      <c r="B305" s="28"/>
      <c r="C305" s="28"/>
      <c r="D305" s="28"/>
      <c r="E305" s="18"/>
      <c r="F305" s="29"/>
      <c r="G305" s="29"/>
      <c r="H305" s="29"/>
      <c r="I305" s="29"/>
      <c r="J305" s="29"/>
      <c r="K305" s="29"/>
      <c r="L305" s="28"/>
    </row>
    <row r="306" spans="1:12" ht="21.75" customHeight="1">
      <c r="A306" s="27"/>
      <c r="B306" s="28"/>
      <c r="C306" s="28"/>
      <c r="D306" s="28"/>
      <c r="E306" s="18"/>
      <c r="F306" s="29"/>
      <c r="G306" s="29"/>
      <c r="H306" s="29"/>
      <c r="I306" s="29"/>
      <c r="J306" s="29"/>
      <c r="K306" s="29"/>
      <c r="L306" s="28"/>
    </row>
    <row r="307" spans="1:12" ht="21.75" customHeight="1">
      <c r="A307" s="27"/>
      <c r="B307" s="28"/>
      <c r="C307" s="28"/>
      <c r="D307" s="28"/>
      <c r="E307" s="18"/>
      <c r="F307" s="29"/>
      <c r="G307" s="29"/>
      <c r="H307" s="29"/>
      <c r="I307" s="29"/>
      <c r="J307" s="29"/>
      <c r="K307" s="29"/>
      <c r="L307" s="28"/>
    </row>
    <row r="308" spans="1:12" ht="21.75" customHeight="1">
      <c r="A308" s="27"/>
      <c r="B308" s="28"/>
      <c r="C308" s="28"/>
      <c r="D308" s="28"/>
      <c r="E308" s="18"/>
      <c r="F308" s="29"/>
      <c r="G308" s="29"/>
      <c r="H308" s="29"/>
      <c r="I308" s="29"/>
      <c r="J308" s="29"/>
      <c r="K308" s="29"/>
      <c r="L308" s="28"/>
    </row>
    <row r="309" spans="1:12" ht="21.75" customHeight="1">
      <c r="A309" s="27"/>
      <c r="B309" s="28"/>
      <c r="C309" s="28"/>
      <c r="D309" s="28"/>
      <c r="E309" s="18"/>
      <c r="F309" s="29"/>
      <c r="G309" s="29"/>
      <c r="H309" s="29"/>
      <c r="I309" s="29"/>
      <c r="J309" s="29"/>
      <c r="K309" s="29"/>
      <c r="L309" s="28"/>
    </row>
    <row r="310" spans="1:12" ht="21.75" customHeight="1">
      <c r="A310" s="27"/>
      <c r="B310" s="28"/>
      <c r="C310" s="28"/>
      <c r="D310" s="28"/>
      <c r="E310" s="18"/>
      <c r="F310" s="29"/>
      <c r="G310" s="29"/>
      <c r="H310" s="29"/>
      <c r="I310" s="29"/>
      <c r="J310" s="29"/>
      <c r="K310" s="29"/>
      <c r="L310" s="28"/>
    </row>
    <row r="311" spans="1:12" ht="21.75" customHeight="1">
      <c r="A311" s="27"/>
      <c r="B311" s="28"/>
      <c r="C311" s="28"/>
      <c r="D311" s="28"/>
      <c r="E311" s="18"/>
      <c r="F311" s="29"/>
      <c r="G311" s="29"/>
      <c r="H311" s="29"/>
      <c r="I311" s="29"/>
      <c r="J311" s="29"/>
      <c r="K311" s="29"/>
      <c r="L311" s="28"/>
    </row>
    <row r="312" spans="1:12" ht="21.75" customHeight="1">
      <c r="A312" s="27"/>
      <c r="B312" s="28"/>
      <c r="C312" s="28"/>
      <c r="D312" s="28"/>
      <c r="E312" s="18"/>
      <c r="F312" s="29"/>
      <c r="G312" s="29"/>
      <c r="H312" s="29"/>
      <c r="I312" s="29"/>
      <c r="J312" s="29"/>
      <c r="K312" s="29"/>
      <c r="L312" s="28"/>
    </row>
    <row r="313" spans="1:12" ht="21.75" customHeight="1">
      <c r="A313" s="27"/>
      <c r="B313" s="28"/>
      <c r="C313" s="28"/>
      <c r="D313" s="28"/>
      <c r="E313" s="18"/>
      <c r="F313" s="29"/>
      <c r="G313" s="29"/>
      <c r="H313" s="29"/>
      <c r="I313" s="29"/>
      <c r="J313" s="29"/>
      <c r="K313" s="29"/>
      <c r="L313" s="28"/>
    </row>
    <row r="314" spans="1:12" ht="21.75" customHeight="1">
      <c r="A314" s="27"/>
      <c r="B314" s="28"/>
      <c r="C314" s="28"/>
      <c r="D314" s="28"/>
      <c r="E314" s="18"/>
      <c r="F314" s="29"/>
      <c r="G314" s="29"/>
      <c r="H314" s="29"/>
      <c r="I314" s="29"/>
      <c r="J314" s="29"/>
      <c r="K314" s="29"/>
      <c r="L314" s="28"/>
    </row>
    <row r="315" spans="1:12" ht="21.75" customHeight="1">
      <c r="A315" s="27"/>
      <c r="B315" s="28"/>
      <c r="C315" s="28"/>
      <c r="D315" s="28"/>
      <c r="E315" s="18"/>
      <c r="F315" s="29"/>
      <c r="G315" s="29"/>
      <c r="H315" s="29"/>
      <c r="I315" s="29"/>
      <c r="J315" s="29"/>
      <c r="K315" s="29"/>
      <c r="L315" s="28"/>
    </row>
    <row r="316" spans="1:12" ht="21.75" customHeight="1">
      <c r="A316" s="27"/>
      <c r="B316" s="28"/>
      <c r="C316" s="28"/>
      <c r="D316" s="28"/>
      <c r="E316" s="18"/>
      <c r="F316" s="29"/>
      <c r="G316" s="29"/>
      <c r="H316" s="29"/>
      <c r="I316" s="29"/>
      <c r="J316" s="29"/>
      <c r="K316" s="29"/>
      <c r="L316" s="28"/>
    </row>
    <row r="317" spans="1:12" ht="21.75" customHeight="1">
      <c r="A317" s="27"/>
      <c r="B317" s="28"/>
      <c r="C317" s="28"/>
      <c r="D317" s="28"/>
      <c r="E317" s="18"/>
      <c r="F317" s="29"/>
      <c r="G317" s="29"/>
      <c r="H317" s="29"/>
      <c r="I317" s="29"/>
      <c r="J317" s="29"/>
      <c r="K317" s="29"/>
      <c r="L317" s="28"/>
    </row>
    <row r="318" spans="1:12" ht="21.75" customHeight="1">
      <c r="A318" s="27"/>
      <c r="B318" s="28"/>
      <c r="C318" s="28"/>
      <c r="D318" s="28"/>
      <c r="E318" s="18"/>
      <c r="F318" s="29"/>
      <c r="G318" s="29"/>
      <c r="H318" s="29"/>
      <c r="I318" s="29"/>
      <c r="J318" s="29"/>
      <c r="K318" s="29"/>
      <c r="L318" s="28"/>
    </row>
    <row r="319" spans="1:12" ht="21.75" customHeight="1">
      <c r="A319" s="27"/>
      <c r="B319" s="28"/>
      <c r="C319" s="28"/>
      <c r="D319" s="28"/>
      <c r="E319" s="18"/>
      <c r="F319" s="29"/>
      <c r="G319" s="29"/>
      <c r="H319" s="29"/>
      <c r="I319" s="29"/>
      <c r="J319" s="29"/>
      <c r="K319" s="29"/>
      <c r="L319" s="28"/>
    </row>
    <row r="320" spans="1:12" ht="21.75" customHeight="1">
      <c r="A320" s="27"/>
      <c r="B320" s="28"/>
      <c r="C320" s="28"/>
      <c r="D320" s="28"/>
      <c r="E320" s="18"/>
      <c r="F320" s="29"/>
      <c r="G320" s="29"/>
      <c r="H320" s="29"/>
      <c r="I320" s="29"/>
      <c r="J320" s="29"/>
      <c r="K320" s="29"/>
      <c r="L320" s="28"/>
    </row>
    <row r="321" spans="1:12" ht="21.75" customHeight="1">
      <c r="A321" s="27"/>
      <c r="B321" s="28"/>
      <c r="C321" s="28"/>
      <c r="D321" s="28"/>
      <c r="E321" s="18"/>
      <c r="F321" s="29"/>
      <c r="G321" s="29"/>
      <c r="H321" s="29"/>
      <c r="I321" s="29"/>
      <c r="J321" s="29"/>
      <c r="K321" s="29"/>
      <c r="L321" s="28"/>
    </row>
    <row r="322" spans="1:12" ht="21.75" customHeight="1">
      <c r="A322" s="27"/>
      <c r="B322" s="28"/>
      <c r="C322" s="28"/>
      <c r="D322" s="28"/>
      <c r="E322" s="18"/>
      <c r="F322" s="29"/>
      <c r="G322" s="29"/>
      <c r="H322" s="29"/>
      <c r="I322" s="29"/>
      <c r="J322" s="29"/>
      <c r="K322" s="29"/>
      <c r="L322" s="28"/>
    </row>
    <row r="323" spans="1:12" ht="21.75" customHeight="1">
      <c r="A323" s="27"/>
      <c r="B323" s="28"/>
      <c r="C323" s="28"/>
      <c r="D323" s="28"/>
      <c r="E323" s="18"/>
      <c r="F323" s="29"/>
      <c r="G323" s="29"/>
      <c r="H323" s="29"/>
      <c r="I323" s="29"/>
      <c r="J323" s="29"/>
      <c r="K323" s="29"/>
      <c r="L323" s="28"/>
    </row>
    <row r="324" spans="1:12" ht="21.75" customHeight="1">
      <c r="A324" s="27"/>
      <c r="B324" s="28"/>
      <c r="C324" s="28"/>
      <c r="D324" s="28"/>
      <c r="E324" s="18"/>
      <c r="F324" s="29"/>
      <c r="G324" s="29"/>
      <c r="H324" s="29"/>
      <c r="I324" s="29"/>
      <c r="J324" s="29"/>
      <c r="K324" s="29"/>
      <c r="L324" s="28"/>
    </row>
    <row r="325" spans="1:12" ht="21.75" customHeight="1">
      <c r="A325" s="27"/>
      <c r="B325" s="28"/>
      <c r="C325" s="28"/>
      <c r="D325" s="28"/>
      <c r="E325" s="18"/>
      <c r="F325" s="29"/>
      <c r="G325" s="29"/>
      <c r="H325" s="29"/>
      <c r="I325" s="29"/>
      <c r="J325" s="29"/>
      <c r="K325" s="29"/>
      <c r="L325" s="28"/>
    </row>
    <row r="326" spans="1:12" ht="21.75" customHeight="1">
      <c r="A326" s="27"/>
      <c r="B326" s="28"/>
      <c r="C326" s="28"/>
      <c r="D326" s="28"/>
      <c r="E326" s="18"/>
      <c r="F326" s="29"/>
      <c r="G326" s="29"/>
      <c r="H326" s="29"/>
      <c r="I326" s="29"/>
      <c r="J326" s="29"/>
      <c r="K326" s="29"/>
      <c r="L326" s="28"/>
    </row>
    <row r="327" spans="1:12" ht="21.75" customHeight="1">
      <c r="A327" s="27"/>
      <c r="B327" s="28"/>
      <c r="C327" s="28"/>
      <c r="D327" s="28"/>
      <c r="E327" s="18"/>
      <c r="F327" s="29"/>
      <c r="G327" s="29"/>
      <c r="H327" s="29"/>
      <c r="I327" s="29"/>
      <c r="J327" s="29"/>
      <c r="K327" s="29"/>
      <c r="L327" s="28"/>
    </row>
    <row r="328" spans="1:12" ht="21.75" customHeight="1">
      <c r="A328" s="27"/>
      <c r="B328" s="28"/>
      <c r="C328" s="28"/>
      <c r="D328" s="28"/>
      <c r="E328" s="18"/>
      <c r="F328" s="29"/>
      <c r="G328" s="29"/>
      <c r="H328" s="29"/>
      <c r="I328" s="29"/>
      <c r="J328" s="29"/>
      <c r="K328" s="29"/>
      <c r="L328" s="28"/>
    </row>
    <row r="329" spans="1:12" ht="21.75" customHeight="1">
      <c r="A329" s="27"/>
      <c r="B329" s="28"/>
      <c r="C329" s="28"/>
      <c r="D329" s="28"/>
      <c r="E329" s="18"/>
      <c r="F329" s="29"/>
      <c r="G329" s="29"/>
      <c r="H329" s="29"/>
      <c r="I329" s="29"/>
      <c r="J329" s="29"/>
      <c r="K329" s="29"/>
      <c r="L329" s="28"/>
    </row>
    <row r="330" spans="1:12" ht="21.75" customHeight="1">
      <c r="A330" s="27"/>
      <c r="B330" s="28"/>
      <c r="C330" s="28"/>
      <c r="D330" s="28"/>
      <c r="E330" s="18"/>
      <c r="F330" s="29"/>
      <c r="G330" s="29"/>
      <c r="H330" s="29"/>
      <c r="I330" s="29"/>
      <c r="J330" s="29"/>
      <c r="K330" s="29"/>
      <c r="L330" s="28"/>
    </row>
    <row r="331" spans="1:12" ht="21.75" customHeight="1">
      <c r="A331" s="27"/>
      <c r="B331" s="28"/>
      <c r="C331" s="28"/>
      <c r="D331" s="28"/>
      <c r="E331" s="18"/>
      <c r="F331" s="29"/>
      <c r="G331" s="29"/>
      <c r="H331" s="29"/>
      <c r="I331" s="29"/>
      <c r="J331" s="29"/>
      <c r="K331" s="29"/>
      <c r="L331" s="28"/>
    </row>
    <row r="332" spans="1:12" ht="21.75" customHeight="1">
      <c r="A332" s="27"/>
      <c r="B332" s="28"/>
      <c r="C332" s="28"/>
      <c r="D332" s="28"/>
      <c r="E332" s="18"/>
      <c r="F332" s="29"/>
      <c r="G332" s="29"/>
      <c r="H332" s="29"/>
      <c r="I332" s="29"/>
      <c r="J332" s="29"/>
      <c r="K332" s="29"/>
      <c r="L332" s="28"/>
    </row>
    <row r="333" spans="1:12" ht="21.75" customHeight="1">
      <c r="A333" s="27"/>
      <c r="B333" s="28"/>
      <c r="C333" s="28"/>
      <c r="D333" s="28"/>
      <c r="E333" s="18"/>
      <c r="F333" s="29"/>
      <c r="G333" s="29"/>
      <c r="H333" s="29"/>
      <c r="I333" s="29"/>
      <c r="J333" s="29"/>
      <c r="K333" s="29"/>
      <c r="L333" s="28"/>
    </row>
    <row r="334" spans="1:12" ht="21.75" customHeight="1">
      <c r="A334" s="27"/>
      <c r="B334" s="28"/>
      <c r="C334" s="28"/>
      <c r="D334" s="28"/>
      <c r="E334" s="18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27"/>
      <c r="B335" s="28"/>
      <c r="C335" s="28"/>
      <c r="D335" s="28"/>
      <c r="E335" s="18"/>
      <c r="F335" s="29"/>
      <c r="G335" s="29"/>
      <c r="H335" s="29"/>
      <c r="I335" s="29"/>
      <c r="J335" s="29"/>
      <c r="K335" s="29"/>
      <c r="L335" s="28"/>
    </row>
    <row r="336" spans="1:12" ht="21.75" customHeight="1">
      <c r="A336" s="27"/>
      <c r="B336" s="28"/>
      <c r="C336" s="28"/>
      <c r="D336" s="28"/>
      <c r="E336" s="18"/>
      <c r="F336" s="29"/>
      <c r="G336" s="29"/>
      <c r="H336" s="29"/>
      <c r="I336" s="29"/>
      <c r="J336" s="29"/>
      <c r="K336" s="29"/>
      <c r="L336" s="28"/>
    </row>
    <row r="337" spans="1:12" ht="21.75" customHeight="1">
      <c r="A337" s="27"/>
      <c r="B337" s="28"/>
      <c r="C337" s="28"/>
      <c r="D337" s="28"/>
      <c r="E337" s="18"/>
      <c r="F337" s="29"/>
      <c r="G337" s="29"/>
      <c r="H337" s="29"/>
      <c r="I337" s="29"/>
      <c r="J337" s="29"/>
      <c r="K337" s="29"/>
      <c r="L337" s="28"/>
    </row>
    <row r="338" spans="1:12" ht="21.75" customHeight="1">
      <c r="A338" s="27"/>
      <c r="B338" s="28"/>
      <c r="C338" s="28"/>
      <c r="D338" s="28"/>
      <c r="E338" s="18"/>
      <c r="F338" s="29"/>
      <c r="G338" s="29"/>
      <c r="H338" s="29"/>
      <c r="I338" s="29"/>
      <c r="J338" s="29"/>
      <c r="K338" s="29"/>
      <c r="L338" s="28"/>
    </row>
    <row r="339" spans="1:12" ht="21.75" customHeight="1">
      <c r="A339" s="27"/>
      <c r="B339" s="28"/>
      <c r="C339" s="28"/>
      <c r="D339" s="28"/>
      <c r="E339" s="18"/>
      <c r="F339" s="29"/>
      <c r="G339" s="29"/>
      <c r="H339" s="29"/>
      <c r="I339" s="29"/>
      <c r="J339" s="29"/>
      <c r="K339" s="29"/>
      <c r="L339" s="28"/>
    </row>
    <row r="340" spans="1:12" ht="21.75" customHeight="1">
      <c r="A340" s="27"/>
      <c r="B340" s="28"/>
      <c r="C340" s="28"/>
      <c r="D340" s="28"/>
      <c r="E340" s="18"/>
      <c r="F340" s="29"/>
      <c r="G340" s="29"/>
      <c r="H340" s="29"/>
      <c r="I340" s="29"/>
      <c r="J340" s="29"/>
      <c r="K340" s="29"/>
      <c r="L340" s="28"/>
    </row>
    <row r="341" spans="1:12" ht="21.75" customHeight="1">
      <c r="A341" s="27"/>
      <c r="B341" s="28"/>
      <c r="C341" s="28"/>
      <c r="D341" s="28"/>
      <c r="E341" s="18"/>
      <c r="F341" s="29"/>
      <c r="G341" s="29"/>
      <c r="H341" s="29"/>
      <c r="I341" s="29"/>
      <c r="J341" s="29"/>
      <c r="K341" s="29"/>
      <c r="L341" s="28"/>
    </row>
    <row r="342" spans="1:12" ht="21.75" customHeight="1">
      <c r="A342" s="27"/>
      <c r="B342" s="28"/>
      <c r="C342" s="28"/>
      <c r="D342" s="28"/>
      <c r="E342" s="18"/>
      <c r="F342" s="29"/>
      <c r="G342" s="29"/>
      <c r="H342" s="29"/>
      <c r="I342" s="29"/>
      <c r="J342" s="29"/>
      <c r="K342" s="29"/>
      <c r="L342" s="28"/>
    </row>
    <row r="343" spans="1:12" ht="21.75" customHeight="1">
      <c r="A343" s="27"/>
      <c r="B343" s="28"/>
      <c r="C343" s="28"/>
      <c r="D343" s="28"/>
      <c r="E343" s="18"/>
      <c r="F343" s="29"/>
      <c r="G343" s="29"/>
      <c r="H343" s="29"/>
      <c r="I343" s="29"/>
      <c r="J343" s="29"/>
      <c r="K343" s="29"/>
      <c r="L343" s="28"/>
    </row>
    <row r="344" spans="1:12" ht="21.75" customHeight="1">
      <c r="A344" s="27"/>
      <c r="B344" s="28"/>
      <c r="C344" s="28"/>
      <c r="D344" s="28"/>
      <c r="E344" s="18"/>
      <c r="F344" s="29"/>
      <c r="G344" s="29"/>
      <c r="H344" s="29"/>
      <c r="I344" s="29"/>
      <c r="J344" s="29"/>
      <c r="K344" s="29"/>
      <c r="L344" s="28"/>
    </row>
    <row r="345" spans="1:12" ht="21.75" customHeight="1">
      <c r="A345" s="27"/>
      <c r="B345" s="28"/>
      <c r="C345" s="28"/>
      <c r="D345" s="28"/>
      <c r="E345" s="18"/>
      <c r="F345" s="29"/>
      <c r="G345" s="29"/>
      <c r="H345" s="29"/>
      <c r="I345" s="29"/>
      <c r="J345" s="29"/>
      <c r="K345" s="29"/>
      <c r="L345" s="28"/>
    </row>
    <row r="346" spans="1:12" ht="21.75" customHeight="1">
      <c r="A346" s="27"/>
      <c r="B346" s="28"/>
      <c r="C346" s="28"/>
      <c r="D346" s="28"/>
      <c r="E346" s="18"/>
      <c r="F346" s="29"/>
      <c r="G346" s="29"/>
      <c r="H346" s="29"/>
      <c r="I346" s="29"/>
      <c r="J346" s="29"/>
      <c r="K346" s="29"/>
      <c r="L346" s="28"/>
    </row>
    <row r="347" spans="1:12" ht="21.75" customHeight="1">
      <c r="A347" s="27"/>
      <c r="B347" s="28"/>
      <c r="C347" s="28"/>
      <c r="D347" s="28"/>
      <c r="E347" s="18"/>
      <c r="F347" s="29"/>
      <c r="G347" s="29"/>
      <c r="H347" s="29"/>
      <c r="I347" s="29"/>
      <c r="J347" s="29"/>
      <c r="K347" s="29"/>
      <c r="L347" s="28"/>
    </row>
    <row r="348" spans="1:12" ht="21.75" customHeight="1">
      <c r="A348" s="27"/>
      <c r="B348" s="28"/>
      <c r="C348" s="28"/>
      <c r="D348" s="28"/>
      <c r="E348" s="18"/>
      <c r="F348" s="29"/>
      <c r="G348" s="29"/>
      <c r="H348" s="29"/>
      <c r="I348" s="29"/>
      <c r="J348" s="29"/>
      <c r="K348" s="29"/>
      <c r="L348" s="28"/>
    </row>
    <row r="349" spans="1:12" ht="21.75" customHeight="1">
      <c r="A349" s="27"/>
      <c r="B349" s="28"/>
      <c r="C349" s="28"/>
      <c r="D349" s="28"/>
      <c r="E349" s="18"/>
      <c r="F349" s="29"/>
      <c r="G349" s="29"/>
      <c r="H349" s="29"/>
      <c r="I349" s="29"/>
      <c r="J349" s="29"/>
      <c r="K349" s="29"/>
      <c r="L349" s="28"/>
    </row>
    <row r="350" spans="1:12" ht="21.75" customHeight="1">
      <c r="A350" s="27"/>
      <c r="B350" s="28"/>
      <c r="C350" s="28"/>
      <c r="D350" s="28"/>
      <c r="E350" s="18"/>
      <c r="F350" s="29"/>
      <c r="G350" s="29"/>
      <c r="H350" s="29"/>
      <c r="I350" s="29"/>
      <c r="J350" s="29"/>
      <c r="K350" s="29"/>
      <c r="L350" s="28"/>
    </row>
    <row r="351" spans="1:12" ht="21.75" customHeight="1">
      <c r="A351" s="27"/>
      <c r="B351" s="28"/>
      <c r="C351" s="28"/>
      <c r="D351" s="28"/>
      <c r="E351" s="18"/>
      <c r="F351" s="29"/>
      <c r="G351" s="29"/>
      <c r="H351" s="29"/>
      <c r="I351" s="29"/>
      <c r="J351" s="29"/>
      <c r="K351" s="29"/>
      <c r="L351" s="28"/>
    </row>
    <row r="352" spans="1:12" ht="21.75" customHeight="1">
      <c r="A352" s="27"/>
      <c r="B352" s="28"/>
      <c r="C352" s="28"/>
      <c r="D352" s="28"/>
      <c r="E352" s="18"/>
      <c r="F352" s="29"/>
      <c r="G352" s="29"/>
      <c r="H352" s="29"/>
      <c r="I352" s="29"/>
      <c r="J352" s="29"/>
      <c r="K352" s="29"/>
      <c r="L352" s="28"/>
    </row>
    <row r="353" spans="1:12" ht="21.75" customHeight="1">
      <c r="A353" s="27"/>
      <c r="B353" s="28"/>
      <c r="C353" s="28"/>
      <c r="D353" s="28"/>
      <c r="E353" s="18"/>
      <c r="F353" s="29"/>
      <c r="G353" s="29"/>
      <c r="H353" s="29"/>
      <c r="I353" s="29"/>
      <c r="J353" s="29"/>
      <c r="K353" s="29"/>
      <c r="L353" s="28"/>
    </row>
    <row r="354" spans="1:12" ht="21.75" customHeight="1">
      <c r="A354" s="27"/>
      <c r="B354" s="28"/>
      <c r="C354" s="28"/>
      <c r="D354" s="28"/>
      <c r="E354" s="18"/>
      <c r="F354" s="29"/>
      <c r="G354" s="29"/>
      <c r="H354" s="29"/>
      <c r="I354" s="29"/>
      <c r="J354" s="29"/>
      <c r="K354" s="29"/>
      <c r="L354" s="28"/>
    </row>
    <row r="355" spans="1:12" ht="21.75" customHeight="1">
      <c r="A355" s="27"/>
      <c r="B355" s="28"/>
      <c r="C355" s="28"/>
      <c r="D355" s="28"/>
      <c r="E355" s="18"/>
      <c r="F355" s="29"/>
      <c r="G355" s="29"/>
      <c r="H355" s="29"/>
      <c r="I355" s="29"/>
      <c r="J355" s="29"/>
      <c r="K355" s="29"/>
      <c r="L355" s="28"/>
    </row>
    <row r="356" spans="2:12" ht="21.75" customHeight="1">
      <c r="B356" s="28"/>
      <c r="C356" s="28"/>
      <c r="D356" s="28"/>
      <c r="E356" s="18"/>
      <c r="F356" s="29"/>
      <c r="G356" s="29"/>
      <c r="H356" s="29"/>
      <c r="I356" s="29"/>
      <c r="J356" s="29"/>
      <c r="K356" s="29"/>
      <c r="L356" s="28"/>
    </row>
    <row r="357" ht="21.75" customHeight="1">
      <c r="E357" s="16"/>
    </row>
    <row r="358" ht="21.75" customHeight="1">
      <c r="E358" s="16"/>
    </row>
    <row r="359" ht="21.75" customHeight="1">
      <c r="E359" s="16"/>
    </row>
    <row r="360" ht="21.75" customHeight="1">
      <c r="E360" s="16"/>
    </row>
    <row r="361" ht="21.75" customHeight="1">
      <c r="E361" s="16"/>
    </row>
    <row r="362" ht="21.75" customHeight="1">
      <c r="E362" s="16"/>
    </row>
    <row r="363" ht="21.75" customHeight="1">
      <c r="E363" s="16"/>
    </row>
    <row r="364" ht="21.75" customHeight="1">
      <c r="E364" s="16"/>
    </row>
    <row r="365" ht="21.75" customHeight="1">
      <c r="E365" s="16"/>
    </row>
    <row r="366" ht="21.75" customHeight="1">
      <c r="E366" s="16"/>
    </row>
    <row r="367" ht="21.75" customHeight="1">
      <c r="E367" s="16"/>
    </row>
    <row r="368" ht="21.75" customHeight="1">
      <c r="E368" s="16"/>
    </row>
    <row r="369" ht="21.75" customHeight="1">
      <c r="E369" s="16"/>
    </row>
    <row r="370" ht="21.75" customHeight="1">
      <c r="E370" s="16"/>
    </row>
    <row r="371" ht="21.75" customHeight="1">
      <c r="E371" s="16"/>
    </row>
    <row r="372" ht="21.75" customHeight="1">
      <c r="E372" s="16"/>
    </row>
    <row r="373" ht="21.75" customHeight="1">
      <c r="E373" s="16"/>
    </row>
    <row r="374" ht="21.75" customHeight="1">
      <c r="E374" s="16"/>
    </row>
    <row r="375" ht="21.75" customHeight="1">
      <c r="E375" s="16"/>
    </row>
    <row r="376" ht="21.75" customHeight="1">
      <c r="E376" s="16"/>
    </row>
    <row r="377" ht="21.75" customHeight="1">
      <c r="E377" s="16"/>
    </row>
    <row r="378" ht="21.75" customHeight="1">
      <c r="E378" s="16"/>
    </row>
    <row r="379" ht="21.75" customHeight="1">
      <c r="E379" s="16"/>
    </row>
    <row r="380" ht="21.75" customHeight="1">
      <c r="E380" s="16"/>
    </row>
    <row r="381" ht="21.75" customHeight="1">
      <c r="E381" s="16"/>
    </row>
    <row r="382" ht="21.75" customHeight="1">
      <c r="E382" s="16"/>
    </row>
    <row r="383" ht="21.75" customHeight="1">
      <c r="E383" s="16"/>
    </row>
    <row r="384" ht="21.75" customHeight="1">
      <c r="E384" s="16"/>
    </row>
    <row r="385" ht="21.75" customHeight="1">
      <c r="E385" s="16"/>
    </row>
    <row r="386" ht="21.75" customHeight="1">
      <c r="E386" s="16"/>
    </row>
    <row r="387" ht="21.75" customHeight="1">
      <c r="E387" s="16"/>
    </row>
    <row r="388" ht="21.75" customHeight="1">
      <c r="E388" s="16"/>
    </row>
    <row r="389" ht="21.75" customHeight="1">
      <c r="E389" s="16"/>
    </row>
    <row r="390" ht="21.75" customHeight="1">
      <c r="E390" s="16"/>
    </row>
    <row r="391" ht="21.75" customHeight="1">
      <c r="E391" s="16"/>
    </row>
    <row r="392" ht="21.75" customHeight="1">
      <c r="E392" s="16"/>
    </row>
    <row r="393" ht="21.75" customHeight="1">
      <c r="E393" s="16"/>
    </row>
    <row r="394" ht="21.75" customHeight="1">
      <c r="E394" s="16"/>
    </row>
    <row r="395" ht="21.75" customHeight="1">
      <c r="E395" s="16"/>
    </row>
    <row r="396" ht="21.75" customHeight="1">
      <c r="E396" s="16"/>
    </row>
    <row r="397" ht="21.75" customHeight="1">
      <c r="E397" s="16"/>
    </row>
    <row r="398" ht="21.75" customHeight="1">
      <c r="E398" s="16"/>
    </row>
    <row r="399" ht="21.75" customHeight="1">
      <c r="E399" s="16"/>
    </row>
    <row r="400" ht="21.75" customHeight="1">
      <c r="E400" s="16"/>
    </row>
    <row r="401" ht="21.75" customHeight="1">
      <c r="E401" s="16"/>
    </row>
    <row r="402" ht="21.75" customHeight="1">
      <c r="E402" s="16"/>
    </row>
    <row r="403" ht="21.75" customHeight="1">
      <c r="E403" s="16"/>
    </row>
    <row r="404" ht="21.75" customHeight="1">
      <c r="E404" s="16"/>
    </row>
    <row r="405" ht="21.75" customHeight="1">
      <c r="E405" s="16"/>
    </row>
    <row r="406" ht="21.75" customHeight="1">
      <c r="E406" s="16"/>
    </row>
    <row r="407" ht="21.75" customHeight="1">
      <c r="E407" s="16"/>
    </row>
    <row r="408" ht="21.75" customHeight="1">
      <c r="E408" s="16"/>
    </row>
    <row r="409" ht="21.75" customHeight="1">
      <c r="E409" s="16"/>
    </row>
    <row r="410" ht="21.75" customHeight="1">
      <c r="E410" s="16"/>
    </row>
    <row r="411" ht="21.75" customHeight="1">
      <c r="E411" s="16"/>
    </row>
    <row r="412" ht="21.75" customHeight="1">
      <c r="E412" s="16"/>
    </row>
    <row r="413" ht="21.75" customHeight="1">
      <c r="E413" s="16"/>
    </row>
    <row r="414" ht="21.75" customHeight="1">
      <c r="E414" s="16"/>
    </row>
    <row r="415" ht="21.75" customHeight="1">
      <c r="E415" s="16"/>
    </row>
    <row r="416" ht="21.75" customHeight="1">
      <c r="E416" s="16"/>
    </row>
    <row r="417" ht="21.75" customHeight="1">
      <c r="E417" s="16"/>
    </row>
    <row r="418" ht="21.75" customHeight="1">
      <c r="E418" s="16"/>
    </row>
    <row r="419" ht="21.75" customHeight="1">
      <c r="E419" s="16"/>
    </row>
    <row r="420" ht="21.75" customHeight="1">
      <c r="E420" s="16"/>
    </row>
    <row r="421" ht="21.75" customHeight="1">
      <c r="E421" s="16"/>
    </row>
    <row r="422" ht="21.75" customHeight="1">
      <c r="E422" s="16"/>
    </row>
    <row r="423" ht="21.75" customHeight="1">
      <c r="E423" s="16"/>
    </row>
    <row r="424" ht="21.75" customHeight="1">
      <c r="E424" s="16"/>
    </row>
    <row r="425" ht="21.75" customHeight="1">
      <c r="E425" s="16"/>
    </row>
    <row r="426" ht="21.75" customHeight="1">
      <c r="E426" s="16"/>
    </row>
    <row r="427" ht="21.75" customHeight="1">
      <c r="E427" s="16"/>
    </row>
    <row r="428" ht="21.75" customHeight="1">
      <c r="E428" s="16"/>
    </row>
    <row r="429" ht="21.75" customHeight="1">
      <c r="E429" s="16"/>
    </row>
    <row r="430" ht="21.75" customHeight="1">
      <c r="E430" s="16"/>
    </row>
    <row r="431" ht="21.75" customHeight="1">
      <c r="E431" s="16"/>
    </row>
    <row r="432" ht="21.75" customHeight="1">
      <c r="E432" s="16"/>
    </row>
    <row r="433" ht="21.75" customHeight="1">
      <c r="E433" s="16"/>
    </row>
    <row r="434" ht="21.75" customHeight="1">
      <c r="E434" s="16"/>
    </row>
    <row r="435" ht="21.75" customHeight="1">
      <c r="E435" s="16"/>
    </row>
    <row r="436" ht="21.75" customHeight="1">
      <c r="E436" s="16"/>
    </row>
    <row r="437" ht="21.75" customHeight="1">
      <c r="E437" s="16"/>
    </row>
    <row r="438" ht="21.75" customHeight="1">
      <c r="E438" s="16"/>
    </row>
    <row r="439" ht="21.75" customHeight="1">
      <c r="E439" s="16"/>
    </row>
    <row r="440" ht="21.75" customHeight="1">
      <c r="E440" s="16"/>
    </row>
    <row r="441" ht="21.75" customHeight="1">
      <c r="E441" s="16"/>
    </row>
    <row r="442" ht="21.75" customHeight="1">
      <c r="E442" s="16"/>
    </row>
    <row r="443" ht="21.75" customHeight="1">
      <c r="E443" s="16"/>
    </row>
    <row r="444" ht="21.75" customHeight="1">
      <c r="E444" s="16"/>
    </row>
    <row r="445" ht="21.75" customHeight="1">
      <c r="E445" s="16"/>
    </row>
    <row r="446" ht="21.75" customHeight="1">
      <c r="E446" s="16"/>
    </row>
    <row r="447" ht="21.75" customHeight="1">
      <c r="E447" s="16"/>
    </row>
    <row r="448" ht="21.75" customHeight="1">
      <c r="E448" s="16"/>
    </row>
    <row r="449" ht="21.75" customHeight="1">
      <c r="E449" s="16"/>
    </row>
    <row r="450" ht="21.75" customHeight="1">
      <c r="E450" s="16"/>
    </row>
    <row r="451" ht="21.75" customHeight="1">
      <c r="E451" s="16"/>
    </row>
    <row r="452" ht="21.75" customHeight="1">
      <c r="E452" s="16"/>
    </row>
    <row r="453" ht="21.75" customHeight="1">
      <c r="E453" s="16"/>
    </row>
    <row r="454" ht="21.75" customHeight="1">
      <c r="E454" s="16"/>
    </row>
    <row r="455" ht="21.75" customHeight="1">
      <c r="E455" s="16"/>
    </row>
    <row r="456" ht="21.75" customHeight="1">
      <c r="E456" s="16"/>
    </row>
    <row r="457" ht="21.75" customHeight="1">
      <c r="E457" s="16"/>
    </row>
    <row r="458" ht="21.75" customHeight="1">
      <c r="E458" s="16"/>
    </row>
    <row r="459" ht="21.75" customHeight="1">
      <c r="E459" s="16"/>
    </row>
    <row r="460" ht="21.75" customHeight="1">
      <c r="E460" s="16"/>
    </row>
    <row r="461" ht="21.75" customHeight="1">
      <c r="E461" s="16"/>
    </row>
    <row r="462" ht="21.75" customHeight="1">
      <c r="E462" s="16"/>
    </row>
    <row r="463" ht="21.75" customHeight="1">
      <c r="E463" s="16"/>
    </row>
    <row r="464" ht="21.75" customHeight="1">
      <c r="E464" s="16"/>
    </row>
    <row r="465" ht="21.75" customHeight="1">
      <c r="E465" s="16"/>
    </row>
    <row r="466" ht="21.75" customHeight="1">
      <c r="E466" s="16"/>
    </row>
    <row r="467" ht="21.75" customHeight="1">
      <c r="E467" s="16"/>
    </row>
    <row r="468" ht="21.75" customHeight="1">
      <c r="E468" s="16"/>
    </row>
    <row r="469" ht="21.75" customHeight="1">
      <c r="E469" s="16"/>
    </row>
    <row r="470" ht="21.75" customHeight="1">
      <c r="E470" s="16"/>
    </row>
    <row r="471" ht="21.75" customHeight="1">
      <c r="E471" s="16"/>
    </row>
    <row r="472" ht="21.75" customHeight="1">
      <c r="E472" s="16"/>
    </row>
    <row r="473" ht="21.75" customHeight="1">
      <c r="E473" s="16"/>
    </row>
    <row r="474" ht="21.75" customHeight="1">
      <c r="E474" s="16"/>
    </row>
    <row r="475" ht="21.75" customHeight="1">
      <c r="E475" s="16"/>
    </row>
    <row r="476" ht="21.75" customHeight="1">
      <c r="E476" s="16"/>
    </row>
    <row r="477" ht="21.75" customHeight="1">
      <c r="E477" s="16"/>
    </row>
    <row r="478" ht="21.75" customHeight="1">
      <c r="E478" s="16"/>
    </row>
    <row r="479" ht="21.75" customHeight="1">
      <c r="E479" s="16"/>
    </row>
    <row r="480" ht="21.75" customHeight="1">
      <c r="E480" s="16"/>
    </row>
    <row r="481" ht="21.75" customHeight="1">
      <c r="E481" s="16"/>
    </row>
    <row r="482" ht="21.75" customHeight="1">
      <c r="E482" s="16"/>
    </row>
    <row r="483" ht="21.75" customHeight="1">
      <c r="E483" s="16"/>
    </row>
    <row r="484" ht="21.75" customHeight="1">
      <c r="E484" s="16"/>
    </row>
    <row r="485" ht="21.75" customHeight="1">
      <c r="E485" s="16"/>
    </row>
    <row r="486" ht="21.75" customHeight="1">
      <c r="E486" s="16"/>
    </row>
    <row r="487" ht="21.75" customHeight="1">
      <c r="E487" s="16"/>
    </row>
    <row r="488" ht="21.75" customHeight="1">
      <c r="E488" s="16"/>
    </row>
    <row r="489" ht="21.75" customHeight="1">
      <c r="E489" s="16"/>
    </row>
    <row r="490" ht="21.75" customHeight="1">
      <c r="E490" s="16"/>
    </row>
    <row r="491" ht="21.75" customHeight="1">
      <c r="E491" s="16"/>
    </row>
    <row r="492" ht="21.75" customHeight="1">
      <c r="E492" s="16"/>
    </row>
    <row r="493" ht="21.75" customHeight="1">
      <c r="E493" s="16"/>
    </row>
    <row r="494" ht="21.75" customHeight="1">
      <c r="E494" s="16"/>
    </row>
    <row r="495" ht="21.75" customHeight="1">
      <c r="E495" s="16"/>
    </row>
    <row r="496" ht="21.75" customHeight="1">
      <c r="E496" s="16"/>
    </row>
    <row r="497" ht="21.75" customHeight="1">
      <c r="E497" s="16"/>
    </row>
    <row r="498" ht="21.75" customHeight="1">
      <c r="E498" s="16"/>
    </row>
    <row r="499" ht="21.75" customHeight="1">
      <c r="E499" s="16"/>
    </row>
    <row r="500" ht="21.75" customHeight="1">
      <c r="E500" s="16"/>
    </row>
    <row r="501" ht="21.75" customHeight="1">
      <c r="E501" s="16"/>
    </row>
    <row r="502" ht="21.75" customHeight="1">
      <c r="E502" s="16"/>
    </row>
    <row r="503" ht="21.75" customHeight="1">
      <c r="E503" s="16"/>
    </row>
    <row r="504" ht="21.75" customHeight="1">
      <c r="E504" s="16"/>
    </row>
    <row r="505" ht="21.75" customHeight="1">
      <c r="E505" s="16"/>
    </row>
    <row r="506" ht="21.75" customHeight="1">
      <c r="E506" s="16"/>
    </row>
    <row r="507" ht="21.75" customHeight="1">
      <c r="E507" s="16"/>
    </row>
    <row r="508" ht="21.75" customHeight="1">
      <c r="E508" s="16"/>
    </row>
    <row r="509" ht="21.75" customHeight="1">
      <c r="E509" s="16"/>
    </row>
    <row r="510" ht="21.75" customHeight="1">
      <c r="E510" s="16"/>
    </row>
    <row r="511" ht="21.75" customHeight="1">
      <c r="E511" s="16"/>
    </row>
    <row r="512" ht="21.75" customHeight="1">
      <c r="E512" s="16"/>
    </row>
    <row r="513" ht="21.75" customHeight="1">
      <c r="E513" s="16"/>
    </row>
    <row r="514" ht="21.75" customHeight="1">
      <c r="E514" s="16"/>
    </row>
    <row r="515" ht="21.75" customHeight="1">
      <c r="E515" s="16"/>
    </row>
    <row r="516" ht="21.75" customHeight="1">
      <c r="E516" s="16"/>
    </row>
    <row r="517" ht="21.75" customHeight="1">
      <c r="E517" s="16"/>
    </row>
    <row r="518" ht="21.75" customHeight="1">
      <c r="E518" s="16"/>
    </row>
    <row r="519" ht="21.75" customHeight="1">
      <c r="E519" s="16"/>
    </row>
    <row r="520" ht="21.75" customHeight="1">
      <c r="E520" s="16"/>
    </row>
    <row r="521" ht="21.75" customHeight="1">
      <c r="E521" s="16"/>
    </row>
    <row r="522" ht="21.75" customHeight="1">
      <c r="E522" s="16"/>
    </row>
    <row r="523" ht="21.75" customHeight="1">
      <c r="E523" s="16"/>
    </row>
    <row r="524" ht="21.75" customHeight="1">
      <c r="E524" s="16"/>
    </row>
    <row r="525" ht="21.75" customHeight="1">
      <c r="E525" s="16"/>
    </row>
    <row r="526" ht="21.75" customHeight="1">
      <c r="E526" s="16"/>
    </row>
    <row r="527" ht="21.75" customHeight="1">
      <c r="E527" s="16"/>
    </row>
    <row r="528" ht="21.75" customHeight="1">
      <c r="E528" s="16"/>
    </row>
    <row r="529" ht="21.75" customHeight="1">
      <c r="E529" s="16"/>
    </row>
    <row r="530" ht="21.75" customHeight="1">
      <c r="E530" s="16"/>
    </row>
    <row r="531" ht="21.75" customHeight="1">
      <c r="E531" s="16"/>
    </row>
    <row r="532" ht="21.75" customHeight="1">
      <c r="E532" s="16"/>
    </row>
    <row r="533" ht="21.75" customHeight="1">
      <c r="E533" s="16"/>
    </row>
    <row r="534" ht="21.75" customHeight="1">
      <c r="E534" s="16"/>
    </row>
    <row r="535" ht="21.75" customHeight="1">
      <c r="E535" s="16"/>
    </row>
    <row r="536" ht="21.75" customHeight="1">
      <c r="E536" s="16"/>
    </row>
    <row r="537" ht="21.75" customHeight="1">
      <c r="E537" s="16"/>
    </row>
    <row r="538" ht="21.75" customHeight="1">
      <c r="E538" s="16"/>
    </row>
    <row r="539" ht="21.75" customHeight="1">
      <c r="E539" s="16"/>
    </row>
    <row r="540" ht="21.75" customHeight="1">
      <c r="E540" s="16"/>
    </row>
    <row r="541" ht="21.75" customHeight="1">
      <c r="E541" s="16"/>
    </row>
    <row r="542" ht="21.75" customHeight="1">
      <c r="E542" s="16"/>
    </row>
    <row r="543" ht="21.75" customHeight="1">
      <c r="E543" s="16"/>
    </row>
    <row r="544" ht="21.75" customHeight="1">
      <c r="E544" s="16"/>
    </row>
    <row r="545" ht="21.75" customHeight="1">
      <c r="E545" s="16"/>
    </row>
    <row r="546" ht="21.75" customHeight="1">
      <c r="E546" s="16"/>
    </row>
    <row r="547" ht="21.75" customHeight="1">
      <c r="E547" s="16"/>
    </row>
    <row r="548" ht="21.75" customHeight="1">
      <c r="E548" s="16"/>
    </row>
    <row r="549" ht="21.75" customHeight="1">
      <c r="E549" s="16"/>
    </row>
    <row r="550" ht="21.75" customHeight="1">
      <c r="E550" s="16"/>
    </row>
    <row r="551" ht="21.75" customHeight="1">
      <c r="E551" s="16"/>
    </row>
    <row r="552" ht="21.75" customHeight="1">
      <c r="E552" s="16"/>
    </row>
    <row r="553" ht="21.75" customHeight="1">
      <c r="E553" s="16"/>
    </row>
    <row r="554" ht="21.75" customHeight="1">
      <c r="E554" s="16"/>
    </row>
    <row r="555" ht="21.75" customHeight="1">
      <c r="E555" s="16"/>
    </row>
    <row r="556" ht="21.75" customHeight="1">
      <c r="E556" s="16"/>
    </row>
    <row r="557" ht="21.75" customHeight="1">
      <c r="E557" s="16"/>
    </row>
    <row r="558" ht="21.75" customHeight="1">
      <c r="E558" s="16"/>
    </row>
    <row r="559" ht="21.75" customHeight="1">
      <c r="E559" s="16"/>
    </row>
    <row r="560" ht="21.75" customHeight="1">
      <c r="E560" s="16"/>
    </row>
    <row r="561" ht="21.75" customHeight="1">
      <c r="E561" s="16"/>
    </row>
    <row r="562" ht="21.75" customHeight="1">
      <c r="E562" s="16"/>
    </row>
    <row r="563" ht="21.75" customHeight="1">
      <c r="E563" s="16"/>
    </row>
    <row r="564" ht="21.75" customHeight="1">
      <c r="E564" s="16"/>
    </row>
    <row r="565" ht="21.75" customHeight="1">
      <c r="E565" s="16"/>
    </row>
    <row r="566" ht="21.75" customHeight="1">
      <c r="E566" s="16"/>
    </row>
    <row r="567" ht="21.75" customHeight="1">
      <c r="E567" s="16"/>
    </row>
    <row r="568" ht="21.75" customHeight="1">
      <c r="E568" s="16"/>
    </row>
    <row r="569" ht="21.75" customHeight="1">
      <c r="E569" s="16"/>
    </row>
    <row r="570" ht="21.75" customHeight="1">
      <c r="E570" s="16"/>
    </row>
    <row r="571" ht="21.75" customHeight="1">
      <c r="E571" s="16"/>
    </row>
    <row r="572" ht="21.75" customHeight="1">
      <c r="E572" s="16"/>
    </row>
    <row r="573" ht="21.75" customHeight="1">
      <c r="E573" s="16"/>
    </row>
    <row r="574" ht="21.75" customHeight="1">
      <c r="E574" s="16"/>
    </row>
    <row r="575" ht="21.75" customHeight="1">
      <c r="E575" s="16"/>
    </row>
    <row r="576" ht="21.75" customHeight="1">
      <c r="E576" s="16"/>
    </row>
    <row r="577" ht="21.75" customHeight="1">
      <c r="E577" s="16"/>
    </row>
    <row r="578" ht="21.75" customHeight="1">
      <c r="E578" s="16"/>
    </row>
    <row r="579" ht="21.75" customHeight="1">
      <c r="E579" s="16"/>
    </row>
    <row r="580" ht="21.75" customHeight="1">
      <c r="E580" s="16"/>
    </row>
    <row r="581" ht="21.75" customHeight="1">
      <c r="E581" s="16"/>
    </row>
    <row r="582" ht="21.75" customHeight="1">
      <c r="E582" s="16"/>
    </row>
    <row r="583" ht="21.75" customHeight="1">
      <c r="E583" s="16"/>
    </row>
    <row r="584" ht="21.75" customHeight="1">
      <c r="E584" s="16"/>
    </row>
    <row r="585" ht="21.75" customHeight="1">
      <c r="E585" s="16"/>
    </row>
    <row r="586" ht="21.75" customHeight="1">
      <c r="E586" s="16"/>
    </row>
    <row r="587" ht="21.75" customHeight="1">
      <c r="E587" s="16"/>
    </row>
    <row r="588" ht="21.75" customHeight="1">
      <c r="E588" s="16"/>
    </row>
    <row r="589" ht="21.75" customHeight="1">
      <c r="E589" s="16"/>
    </row>
    <row r="590" ht="21.75" customHeight="1">
      <c r="E590" s="16"/>
    </row>
    <row r="591" ht="21.75" customHeight="1">
      <c r="E591" s="16"/>
    </row>
    <row r="592" ht="21.75" customHeight="1">
      <c r="E592" s="16"/>
    </row>
    <row r="593" ht="21.75" customHeight="1">
      <c r="E593" s="16"/>
    </row>
    <row r="594" ht="21.75" customHeight="1">
      <c r="E594" s="16"/>
    </row>
    <row r="595" ht="21.75" customHeight="1">
      <c r="E595" s="16"/>
    </row>
    <row r="596" ht="21.75" customHeight="1">
      <c r="E596" s="16"/>
    </row>
    <row r="597" ht="21.75" customHeight="1">
      <c r="E597" s="16"/>
    </row>
    <row r="598" ht="21.75" customHeight="1">
      <c r="E598" s="16"/>
    </row>
    <row r="599" ht="21.75" customHeight="1">
      <c r="E599" s="16"/>
    </row>
    <row r="600" ht="21.75" customHeight="1">
      <c r="E600" s="16"/>
    </row>
    <row r="601" ht="21.75" customHeight="1">
      <c r="E601" s="16"/>
    </row>
    <row r="602" ht="21.75" customHeight="1">
      <c r="E602" s="16"/>
    </row>
    <row r="603" ht="21.75" customHeight="1">
      <c r="E603" s="16"/>
    </row>
    <row r="604" ht="21.75" customHeight="1">
      <c r="E604" s="16"/>
    </row>
    <row r="605" ht="21.75" customHeight="1">
      <c r="E605" s="16"/>
    </row>
    <row r="606" ht="21.75" customHeight="1">
      <c r="E606" s="16"/>
    </row>
    <row r="607" ht="21.75" customHeight="1">
      <c r="E607" s="16"/>
    </row>
    <row r="608" ht="21.75" customHeight="1">
      <c r="E608" s="16"/>
    </row>
    <row r="609" ht="21.75" customHeight="1">
      <c r="E609" s="16"/>
    </row>
    <row r="610" ht="21.75" customHeight="1">
      <c r="E610" s="16"/>
    </row>
    <row r="611" ht="21.75" customHeight="1">
      <c r="E611" s="16"/>
    </row>
    <row r="612" ht="21.75" customHeight="1">
      <c r="E612" s="16"/>
    </row>
    <row r="613" ht="21.75" customHeight="1">
      <c r="E613" s="16"/>
    </row>
    <row r="614" ht="21.75" customHeight="1">
      <c r="E614" s="16"/>
    </row>
    <row r="615" ht="21.75" customHeight="1">
      <c r="E615" s="16"/>
    </row>
    <row r="616" ht="21.75" customHeight="1">
      <c r="E616" s="16"/>
    </row>
    <row r="617" ht="21.75" customHeight="1">
      <c r="E617" s="16"/>
    </row>
    <row r="618" ht="21.75" customHeight="1">
      <c r="E618" s="16"/>
    </row>
    <row r="619" ht="21.75" customHeight="1">
      <c r="E619" s="16"/>
    </row>
    <row r="620" ht="21.75" customHeight="1">
      <c r="E620" s="16"/>
    </row>
    <row r="621" ht="21.75" customHeight="1">
      <c r="E621" s="16"/>
    </row>
    <row r="622" ht="21.75" customHeight="1">
      <c r="E622" s="16"/>
    </row>
    <row r="623" ht="21.75" customHeight="1">
      <c r="E623" s="16"/>
    </row>
    <row r="624" ht="21.75" customHeight="1">
      <c r="E624" s="16"/>
    </row>
    <row r="625" ht="21.75" customHeight="1">
      <c r="E625" s="16"/>
    </row>
    <row r="626" ht="21.75" customHeight="1">
      <c r="E626" s="16"/>
    </row>
    <row r="627" ht="21.75" customHeight="1">
      <c r="E627" s="16"/>
    </row>
    <row r="628" ht="21.75" customHeight="1">
      <c r="E628" s="16"/>
    </row>
    <row r="629" ht="21.75" customHeight="1">
      <c r="E629" s="16"/>
    </row>
    <row r="630" ht="21.75" customHeight="1">
      <c r="E630" s="16"/>
    </row>
    <row r="631" ht="21.75" customHeight="1">
      <c r="E631" s="16"/>
    </row>
    <row r="632" ht="21.75" customHeight="1">
      <c r="E632" s="16"/>
    </row>
    <row r="633" ht="21.75" customHeight="1">
      <c r="E633" s="16"/>
    </row>
    <row r="634" ht="21.75" customHeight="1">
      <c r="E634" s="16"/>
    </row>
    <row r="635" ht="21.75" customHeight="1">
      <c r="E635" s="16"/>
    </row>
    <row r="636" ht="21.75" customHeight="1">
      <c r="E636" s="16"/>
    </row>
    <row r="637" ht="21.75" customHeight="1">
      <c r="E637" s="16"/>
    </row>
    <row r="638" ht="21.75" customHeight="1">
      <c r="E638" s="16"/>
    </row>
    <row r="639" ht="21.75" customHeight="1">
      <c r="E639" s="16"/>
    </row>
    <row r="640" ht="21.75" customHeight="1">
      <c r="E640" s="16"/>
    </row>
    <row r="641" ht="21.75" customHeight="1">
      <c r="E641" s="16"/>
    </row>
    <row r="642" ht="21.75" customHeight="1">
      <c r="E642" s="16"/>
    </row>
    <row r="643" ht="21.75" customHeight="1">
      <c r="E643" s="16"/>
    </row>
    <row r="644" ht="21.75" customHeight="1">
      <c r="E644" s="16"/>
    </row>
    <row r="645" ht="21.75" customHeight="1">
      <c r="E645" s="16"/>
    </row>
    <row r="646" ht="21.75" customHeight="1">
      <c r="E646" s="16"/>
    </row>
    <row r="647" ht="21.75" customHeight="1">
      <c r="E647" s="16"/>
    </row>
    <row r="648" ht="21.75" customHeight="1">
      <c r="E648" s="16"/>
    </row>
    <row r="649" ht="21.75" customHeight="1">
      <c r="E649" s="16"/>
    </row>
    <row r="650" ht="21.75" customHeight="1">
      <c r="E650" s="16"/>
    </row>
    <row r="651" ht="21.75" customHeight="1">
      <c r="E651" s="16"/>
    </row>
    <row r="652" ht="21.75" customHeight="1">
      <c r="E652" s="16"/>
    </row>
    <row r="653" ht="21.75" customHeight="1">
      <c r="E653" s="16"/>
    </row>
    <row r="654" ht="21.75" customHeight="1">
      <c r="E654" s="16"/>
    </row>
    <row r="655" ht="21.75" customHeight="1">
      <c r="E655" s="16"/>
    </row>
    <row r="656" ht="21.75" customHeight="1">
      <c r="E656" s="16"/>
    </row>
    <row r="657" ht="21.75" customHeight="1">
      <c r="E657" s="16"/>
    </row>
    <row r="658" ht="21.75" customHeight="1">
      <c r="E658" s="16"/>
    </row>
    <row r="659" ht="21.75" customHeight="1">
      <c r="E659" s="16"/>
    </row>
    <row r="660" ht="21.75" customHeight="1">
      <c r="E660" s="16"/>
    </row>
    <row r="661" ht="21.75" customHeight="1">
      <c r="E661" s="16"/>
    </row>
    <row r="662" ht="21.75" customHeight="1">
      <c r="E662" s="16"/>
    </row>
    <row r="663" ht="21.75" customHeight="1">
      <c r="E663" s="16"/>
    </row>
    <row r="664" ht="21.75" customHeight="1">
      <c r="E664" s="16"/>
    </row>
    <row r="665" ht="21.75" customHeight="1">
      <c r="E665" s="16"/>
    </row>
    <row r="666" ht="21.75" customHeight="1">
      <c r="E666" s="16"/>
    </row>
    <row r="667" ht="21.75" customHeight="1">
      <c r="E667" s="16"/>
    </row>
    <row r="668" ht="21.75" customHeight="1">
      <c r="E668" s="16"/>
    </row>
    <row r="669" ht="21.75" customHeight="1">
      <c r="E669" s="16"/>
    </row>
    <row r="670" ht="21.75" customHeight="1">
      <c r="E670" s="16"/>
    </row>
    <row r="671" ht="21.75" customHeight="1">
      <c r="E671" s="16"/>
    </row>
    <row r="672" ht="21.75" customHeight="1">
      <c r="E672" s="16"/>
    </row>
    <row r="673" ht="21.75" customHeight="1">
      <c r="E673" s="16"/>
    </row>
    <row r="674" ht="21.75" customHeight="1">
      <c r="E674" s="16"/>
    </row>
    <row r="675" ht="21.75" customHeight="1">
      <c r="E675" s="16"/>
    </row>
    <row r="676" ht="21.75" customHeight="1">
      <c r="E676" s="16"/>
    </row>
    <row r="677" ht="21.75" customHeight="1">
      <c r="E677" s="16"/>
    </row>
    <row r="678" ht="21.75" customHeight="1">
      <c r="E678" s="16"/>
    </row>
    <row r="679" ht="21.75" customHeight="1">
      <c r="E679" s="16"/>
    </row>
    <row r="680" ht="21.75" customHeight="1">
      <c r="E680" s="16"/>
    </row>
    <row r="681" ht="21.75" customHeight="1">
      <c r="E681" s="16"/>
    </row>
    <row r="682" ht="21.75" customHeight="1">
      <c r="E682" s="16"/>
    </row>
    <row r="683" ht="21.75" customHeight="1">
      <c r="E683" s="16"/>
    </row>
    <row r="684" ht="21.75" customHeight="1">
      <c r="E684" s="16"/>
    </row>
    <row r="685" ht="21.75" customHeight="1">
      <c r="E685" s="16"/>
    </row>
    <row r="686" ht="21.75" customHeight="1">
      <c r="E686" s="16"/>
    </row>
    <row r="687" ht="21.75" customHeight="1">
      <c r="E687" s="16"/>
    </row>
    <row r="688" ht="21.75" customHeight="1">
      <c r="E688" s="16"/>
    </row>
    <row r="689" ht="21.75" customHeight="1">
      <c r="E689" s="16"/>
    </row>
    <row r="690" ht="21.75" customHeight="1">
      <c r="E690" s="16"/>
    </row>
    <row r="691" ht="21.75" customHeight="1">
      <c r="E691" s="16"/>
    </row>
    <row r="692" ht="21.75" customHeight="1">
      <c r="E692" s="16"/>
    </row>
    <row r="693" ht="21.75" customHeight="1">
      <c r="E693" s="16"/>
    </row>
    <row r="694" ht="21.75" customHeight="1">
      <c r="E694" s="16"/>
    </row>
    <row r="695" ht="21.75" customHeight="1">
      <c r="E695" s="16"/>
    </row>
    <row r="696" ht="21.75" customHeight="1">
      <c r="E696" s="16"/>
    </row>
    <row r="697" ht="21.75" customHeight="1">
      <c r="E697" s="16"/>
    </row>
    <row r="698" ht="21.75" customHeight="1">
      <c r="E698" s="16"/>
    </row>
    <row r="699" ht="21.75" customHeight="1">
      <c r="E699" s="16"/>
    </row>
    <row r="700" ht="21.75" customHeight="1">
      <c r="E700" s="16"/>
    </row>
    <row r="701" ht="21.75" customHeight="1">
      <c r="E701" s="16"/>
    </row>
    <row r="702" ht="21.75" customHeight="1">
      <c r="E702" s="16"/>
    </row>
    <row r="703" ht="21.75" customHeight="1">
      <c r="E703" s="16"/>
    </row>
    <row r="704" ht="21.75" customHeight="1">
      <c r="E704" s="16"/>
    </row>
    <row r="705" ht="21.75" customHeight="1">
      <c r="E705" s="16"/>
    </row>
    <row r="706" ht="21.75" customHeight="1">
      <c r="E706" s="16"/>
    </row>
    <row r="707" ht="21.75" customHeight="1">
      <c r="E707" s="16"/>
    </row>
    <row r="708" ht="21.75" customHeight="1">
      <c r="E708" s="16"/>
    </row>
    <row r="709" ht="21.75" customHeight="1">
      <c r="E709" s="16"/>
    </row>
    <row r="710" ht="21.75" customHeight="1">
      <c r="E710" s="16"/>
    </row>
    <row r="711" ht="21.75" customHeight="1">
      <c r="E711" s="16"/>
    </row>
    <row r="712" ht="21.75" customHeight="1">
      <c r="E712" s="16"/>
    </row>
    <row r="713" ht="21.75" customHeight="1">
      <c r="E713" s="16"/>
    </row>
    <row r="714" ht="21.75" customHeight="1">
      <c r="E714" s="16"/>
    </row>
    <row r="715" ht="21.75" customHeight="1">
      <c r="E715" s="16"/>
    </row>
    <row r="716" ht="21.75" customHeight="1">
      <c r="E716" s="16"/>
    </row>
    <row r="717" ht="21.75" customHeight="1">
      <c r="E717" s="16"/>
    </row>
    <row r="718" ht="21.75" customHeight="1">
      <c r="E718" s="16"/>
    </row>
    <row r="719" ht="21.75" customHeight="1">
      <c r="E719" s="16"/>
    </row>
    <row r="720" ht="21.75" customHeight="1">
      <c r="E720" s="16"/>
    </row>
    <row r="721" ht="21.75" customHeight="1">
      <c r="E721" s="16"/>
    </row>
    <row r="722" ht="21.75" customHeight="1">
      <c r="E722" s="16"/>
    </row>
    <row r="723" ht="21.75" customHeight="1">
      <c r="E723" s="16"/>
    </row>
    <row r="724" ht="21.75" customHeight="1">
      <c r="E724" s="16"/>
    </row>
    <row r="725" ht="21.75" customHeight="1">
      <c r="E725" s="16"/>
    </row>
    <row r="726" ht="21.75" customHeight="1">
      <c r="E726" s="16"/>
    </row>
    <row r="727" ht="21.75" customHeight="1">
      <c r="E727" s="16"/>
    </row>
    <row r="728" ht="21.75" customHeight="1">
      <c r="E728" s="16"/>
    </row>
    <row r="729" ht="21.75" customHeight="1">
      <c r="E729" s="16"/>
    </row>
    <row r="730" ht="21.75" customHeight="1">
      <c r="E730" s="16"/>
    </row>
    <row r="731" ht="21.75" customHeight="1">
      <c r="E731" s="16"/>
    </row>
    <row r="732" ht="21.75" customHeight="1">
      <c r="E732" s="16"/>
    </row>
    <row r="733" ht="21.75" customHeight="1">
      <c r="E733" s="16"/>
    </row>
    <row r="734" ht="21.75" customHeight="1">
      <c r="E734" s="16"/>
    </row>
    <row r="735" ht="21.75" customHeight="1">
      <c r="E735" s="16"/>
    </row>
    <row r="736" ht="21.75" customHeight="1">
      <c r="E736" s="16"/>
    </row>
    <row r="737" ht="21.75" customHeight="1">
      <c r="E737" s="16"/>
    </row>
    <row r="738" ht="21.75" customHeight="1">
      <c r="E738" s="16"/>
    </row>
    <row r="739" ht="21.75" customHeight="1">
      <c r="E739" s="16"/>
    </row>
    <row r="740" ht="21.75" customHeight="1">
      <c r="E740" s="16"/>
    </row>
    <row r="741" ht="21.75" customHeight="1">
      <c r="E741" s="16"/>
    </row>
    <row r="742" ht="21.75" customHeight="1">
      <c r="E742" s="16"/>
    </row>
    <row r="743" ht="21.75" customHeight="1">
      <c r="E743" s="16"/>
    </row>
    <row r="744" ht="21.75" customHeight="1">
      <c r="E744" s="16"/>
    </row>
    <row r="745" ht="21.75" customHeight="1">
      <c r="E745" s="16"/>
    </row>
    <row r="746" ht="21.75" customHeight="1">
      <c r="E746" s="16"/>
    </row>
    <row r="747" ht="21.75" customHeight="1">
      <c r="E747" s="16"/>
    </row>
    <row r="748" ht="21.75" customHeight="1">
      <c r="E748" s="16"/>
    </row>
    <row r="749" ht="21.75" customHeight="1">
      <c r="E749" s="16"/>
    </row>
    <row r="750" ht="21.75" customHeight="1">
      <c r="E750" s="16"/>
    </row>
    <row r="751" ht="21.75" customHeight="1">
      <c r="E751" s="16"/>
    </row>
    <row r="752" ht="21.75" customHeight="1">
      <c r="E752" s="16"/>
    </row>
    <row r="753" ht="21.75" customHeight="1">
      <c r="E753" s="16"/>
    </row>
    <row r="754" ht="21.75" customHeight="1">
      <c r="E754" s="16"/>
    </row>
    <row r="755" ht="21.75" customHeight="1">
      <c r="E755" s="16"/>
    </row>
    <row r="756" ht="21.75" customHeight="1">
      <c r="E756" s="16"/>
    </row>
    <row r="757" ht="21.75" customHeight="1">
      <c r="E757" s="16"/>
    </row>
    <row r="758" ht="21.75" customHeight="1">
      <c r="E758" s="16"/>
    </row>
    <row r="759" ht="21.75" customHeight="1">
      <c r="E759" s="16"/>
    </row>
    <row r="760" ht="21.75" customHeight="1">
      <c r="E760" s="16"/>
    </row>
    <row r="761" ht="21.75" customHeight="1">
      <c r="E761" s="16"/>
    </row>
    <row r="762" ht="21.75" customHeight="1">
      <c r="E762" s="16"/>
    </row>
    <row r="763" ht="21.75" customHeight="1">
      <c r="E763" s="16"/>
    </row>
    <row r="764" ht="21.75" customHeight="1">
      <c r="E764" s="16"/>
    </row>
    <row r="765" ht="21.75" customHeight="1">
      <c r="E765" s="16"/>
    </row>
    <row r="766" ht="21.75" customHeight="1">
      <c r="E766" s="16"/>
    </row>
    <row r="767" ht="21.75" customHeight="1">
      <c r="E767" s="16"/>
    </row>
    <row r="768" ht="21.75" customHeight="1">
      <c r="E768" s="16"/>
    </row>
    <row r="769" ht="21.75" customHeight="1">
      <c r="E769" s="16"/>
    </row>
    <row r="770" ht="21.75" customHeight="1">
      <c r="E770" s="16"/>
    </row>
    <row r="771" ht="21.75" customHeight="1">
      <c r="E771" s="16"/>
    </row>
    <row r="772" ht="21.75" customHeight="1">
      <c r="E772" s="16"/>
    </row>
    <row r="773" ht="21.75" customHeight="1">
      <c r="E773" s="16"/>
    </row>
    <row r="774" ht="21.75" customHeight="1">
      <c r="E774" s="16"/>
    </row>
    <row r="775" ht="21.75" customHeight="1">
      <c r="E775" s="16"/>
    </row>
    <row r="776" ht="21.75" customHeight="1">
      <c r="E776" s="16"/>
    </row>
    <row r="777" ht="21.75" customHeight="1">
      <c r="E777" s="16"/>
    </row>
    <row r="778" ht="21.75" customHeight="1">
      <c r="E778" s="16"/>
    </row>
    <row r="779" ht="21.75" customHeight="1">
      <c r="E779" s="16"/>
    </row>
    <row r="780" ht="21.75" customHeight="1">
      <c r="E780" s="16"/>
    </row>
    <row r="781" ht="21.75" customHeight="1">
      <c r="E781" s="16"/>
    </row>
    <row r="782" ht="21.75" customHeight="1">
      <c r="E782" s="16"/>
    </row>
    <row r="783" ht="21.75" customHeight="1">
      <c r="E783" s="16"/>
    </row>
    <row r="784" ht="21.75" customHeight="1">
      <c r="E784" s="16"/>
    </row>
    <row r="785" ht="21.75" customHeight="1">
      <c r="E785" s="16"/>
    </row>
    <row r="786" ht="21.75" customHeight="1">
      <c r="E786" s="16"/>
    </row>
    <row r="787" ht="21.75" customHeight="1">
      <c r="E787" s="16"/>
    </row>
    <row r="788" ht="21.75" customHeight="1">
      <c r="E788" s="16"/>
    </row>
    <row r="789" ht="21.75" customHeight="1">
      <c r="E789" s="16"/>
    </row>
    <row r="790" ht="21.75" customHeight="1">
      <c r="E790" s="16"/>
    </row>
    <row r="791" ht="21.75" customHeight="1">
      <c r="E791" s="16"/>
    </row>
    <row r="792" ht="21.75" customHeight="1">
      <c r="E792" s="16"/>
    </row>
    <row r="793" ht="21.75" customHeight="1">
      <c r="E793" s="16"/>
    </row>
    <row r="794" ht="21.75" customHeight="1">
      <c r="E794" s="16"/>
    </row>
    <row r="795" ht="21.75" customHeight="1">
      <c r="E795" s="16"/>
    </row>
    <row r="796" ht="21.75" customHeight="1">
      <c r="E796" s="16"/>
    </row>
    <row r="797" ht="21.75" customHeight="1">
      <c r="E797" s="16"/>
    </row>
    <row r="798" ht="21.75" customHeight="1">
      <c r="E798" s="16"/>
    </row>
    <row r="799" ht="21.75" customHeight="1">
      <c r="E799" s="16"/>
    </row>
    <row r="800" ht="21.75" customHeight="1">
      <c r="E800" s="16"/>
    </row>
    <row r="801" ht="21.75" customHeight="1">
      <c r="E801" s="16"/>
    </row>
    <row r="802" ht="21.75" customHeight="1">
      <c r="E802" s="16"/>
    </row>
    <row r="803" ht="21.75" customHeight="1">
      <c r="E803" s="16"/>
    </row>
    <row r="804" ht="21.75" customHeight="1">
      <c r="E804" s="16"/>
    </row>
    <row r="805" ht="21.75" customHeight="1">
      <c r="E805" s="16"/>
    </row>
    <row r="806" ht="21.75" customHeight="1">
      <c r="E806" s="16"/>
    </row>
    <row r="807" ht="21.75" customHeight="1">
      <c r="E807" s="16"/>
    </row>
    <row r="808" ht="21.75" customHeight="1">
      <c r="E808" s="16"/>
    </row>
    <row r="809" ht="21.75" customHeight="1">
      <c r="E809" s="16"/>
    </row>
    <row r="810" ht="21.75" customHeight="1">
      <c r="E810" s="16"/>
    </row>
    <row r="811" ht="21.75" customHeight="1">
      <c r="E811" s="16"/>
    </row>
    <row r="812" ht="21.75" customHeight="1">
      <c r="E812" s="16"/>
    </row>
    <row r="813" ht="21.75" customHeight="1">
      <c r="E813" s="16"/>
    </row>
    <row r="814" ht="21.75" customHeight="1">
      <c r="E814" s="16"/>
    </row>
    <row r="815" ht="21.75" customHeight="1">
      <c r="E815" s="16"/>
    </row>
    <row r="816" ht="21.75" customHeight="1">
      <c r="E816" s="16"/>
    </row>
    <row r="817" ht="21.75" customHeight="1">
      <c r="E817" s="16"/>
    </row>
    <row r="818" ht="21.75" customHeight="1">
      <c r="E818" s="16"/>
    </row>
    <row r="819" ht="21.75" customHeight="1">
      <c r="E819" s="16"/>
    </row>
    <row r="820" ht="21.75" customHeight="1">
      <c r="E820" s="16"/>
    </row>
    <row r="821" ht="21.75" customHeight="1">
      <c r="E821" s="16"/>
    </row>
    <row r="822" ht="21.75" customHeight="1">
      <c r="E822" s="16"/>
    </row>
    <row r="823" ht="21.75" customHeight="1">
      <c r="E823" s="16"/>
    </row>
    <row r="824" ht="21.75" customHeight="1">
      <c r="E824" s="16"/>
    </row>
    <row r="825" ht="21.75" customHeight="1">
      <c r="E825" s="16"/>
    </row>
    <row r="826" ht="21.75" customHeight="1">
      <c r="E826" s="16"/>
    </row>
    <row r="827" ht="21.75" customHeight="1">
      <c r="E827" s="16"/>
    </row>
    <row r="828" ht="21.75" customHeight="1">
      <c r="E828" s="16"/>
    </row>
    <row r="829" ht="21.75" customHeight="1">
      <c r="E829" s="16"/>
    </row>
    <row r="830" ht="21.75" customHeight="1">
      <c r="E830" s="16"/>
    </row>
    <row r="831" ht="21.75" customHeight="1">
      <c r="E831" s="16"/>
    </row>
    <row r="832" ht="21.75" customHeight="1">
      <c r="E832" s="16"/>
    </row>
    <row r="833" ht="21.75" customHeight="1">
      <c r="E833" s="16"/>
    </row>
    <row r="834" ht="21.75" customHeight="1">
      <c r="E834" s="16"/>
    </row>
    <row r="835" ht="21.75" customHeight="1">
      <c r="E835" s="16"/>
    </row>
    <row r="836" ht="21.75" customHeight="1">
      <c r="E836" s="16"/>
    </row>
    <row r="837" ht="21.75" customHeight="1">
      <c r="E837" s="16"/>
    </row>
    <row r="838" ht="21.75" customHeight="1">
      <c r="E838" s="16"/>
    </row>
    <row r="839" ht="21.75" customHeight="1">
      <c r="E839" s="16"/>
    </row>
    <row r="840" ht="21.75" customHeight="1">
      <c r="E840" s="16"/>
    </row>
    <row r="841" ht="21.75" customHeight="1">
      <c r="E841" s="16"/>
    </row>
    <row r="842" ht="21.75" customHeight="1">
      <c r="E842" s="16"/>
    </row>
    <row r="843" ht="21.75" customHeight="1">
      <c r="E843" s="16"/>
    </row>
    <row r="844" ht="21.75" customHeight="1">
      <c r="E844" s="16"/>
    </row>
    <row r="845" ht="21.75" customHeight="1">
      <c r="E845" s="16"/>
    </row>
    <row r="846" ht="21.75" customHeight="1">
      <c r="E846" s="16"/>
    </row>
    <row r="847" ht="21.75" customHeight="1">
      <c r="E847" s="16"/>
    </row>
    <row r="848" ht="21.75" customHeight="1">
      <c r="E848" s="16"/>
    </row>
    <row r="849" ht="21.75" customHeight="1">
      <c r="E849" s="16"/>
    </row>
    <row r="850" ht="21.75" customHeight="1">
      <c r="E850" s="16"/>
    </row>
    <row r="851" ht="21.75" customHeight="1">
      <c r="E851" s="16"/>
    </row>
    <row r="852" ht="21.75" customHeight="1">
      <c r="E852" s="16"/>
    </row>
    <row r="853" ht="21.75" customHeight="1">
      <c r="E853" s="16"/>
    </row>
    <row r="854" ht="21.75" customHeight="1">
      <c r="E854" s="16"/>
    </row>
    <row r="855" ht="21.75" customHeight="1">
      <c r="E855" s="16"/>
    </row>
    <row r="856" ht="21.75" customHeight="1">
      <c r="E856" s="16"/>
    </row>
    <row r="857" ht="21.75" customHeight="1">
      <c r="E857" s="16"/>
    </row>
    <row r="858" ht="21.75" customHeight="1">
      <c r="E858" s="16"/>
    </row>
    <row r="859" ht="21.75" customHeight="1">
      <c r="E859" s="16"/>
    </row>
    <row r="860" ht="21.75" customHeight="1">
      <c r="E860" s="16"/>
    </row>
    <row r="861" ht="21.75" customHeight="1">
      <c r="E861" s="16"/>
    </row>
    <row r="862" ht="21.75" customHeight="1">
      <c r="E862" s="16"/>
    </row>
    <row r="863" ht="21.75" customHeight="1">
      <c r="E863" s="16"/>
    </row>
    <row r="864" ht="21.75" customHeight="1">
      <c r="E864" s="16"/>
    </row>
    <row r="865" ht="21.75" customHeight="1">
      <c r="E865" s="16"/>
    </row>
    <row r="866" ht="21.75" customHeight="1">
      <c r="E866" s="16"/>
    </row>
    <row r="867" ht="21.75" customHeight="1">
      <c r="E867" s="16"/>
    </row>
    <row r="868" ht="21.75" customHeight="1">
      <c r="E868" s="16"/>
    </row>
    <row r="869" ht="21.75" customHeight="1">
      <c r="E869" s="16"/>
    </row>
    <row r="870" ht="21.75" customHeight="1">
      <c r="E870" s="16"/>
    </row>
    <row r="871" ht="21.75" customHeight="1">
      <c r="E871" s="16"/>
    </row>
    <row r="872" ht="21.75" customHeight="1">
      <c r="E872" s="16"/>
    </row>
    <row r="873" ht="21.75" customHeight="1">
      <c r="E873" s="16"/>
    </row>
    <row r="874" ht="21.75" customHeight="1">
      <c r="E874" s="16"/>
    </row>
    <row r="875" ht="21.75" customHeight="1">
      <c r="E875" s="16"/>
    </row>
    <row r="876" ht="21.75" customHeight="1">
      <c r="E876" s="16"/>
    </row>
    <row r="877" ht="21.75" customHeight="1">
      <c r="E877" s="16"/>
    </row>
    <row r="878" ht="21.75" customHeight="1">
      <c r="E878" s="16"/>
    </row>
    <row r="879" ht="21.75" customHeight="1">
      <c r="E879" s="16"/>
    </row>
    <row r="880" ht="21.75" customHeight="1">
      <c r="E880" s="16"/>
    </row>
    <row r="881" ht="21.75" customHeight="1">
      <c r="E881" s="16"/>
    </row>
    <row r="882" ht="21.75" customHeight="1">
      <c r="E882" s="16"/>
    </row>
    <row r="883" ht="21.75" customHeight="1">
      <c r="E883" s="16"/>
    </row>
    <row r="884" ht="21.75" customHeight="1">
      <c r="E884" s="16"/>
    </row>
    <row r="885" ht="21.75" customHeight="1">
      <c r="E885" s="16"/>
    </row>
    <row r="886" ht="21.75" customHeight="1">
      <c r="E886" s="16"/>
    </row>
    <row r="887" ht="21.75" customHeight="1">
      <c r="E887" s="16"/>
    </row>
    <row r="888" ht="21.75" customHeight="1">
      <c r="E888" s="16"/>
    </row>
    <row r="889" ht="21.75" customHeight="1">
      <c r="E889" s="16"/>
    </row>
    <row r="890" ht="21.75" customHeight="1">
      <c r="E890" s="16"/>
    </row>
    <row r="891" ht="21.75" customHeight="1">
      <c r="E891" s="16"/>
    </row>
    <row r="892" ht="21.75" customHeight="1">
      <c r="E892" s="16"/>
    </row>
    <row r="893" ht="21.75" customHeight="1">
      <c r="E893" s="16"/>
    </row>
    <row r="894" ht="21.75" customHeight="1">
      <c r="E894" s="16"/>
    </row>
    <row r="895" ht="21.75" customHeight="1">
      <c r="E895" s="16"/>
    </row>
    <row r="896" ht="21.75" customHeight="1">
      <c r="E896" s="16"/>
    </row>
    <row r="897" ht="21.75" customHeight="1">
      <c r="E897" s="16"/>
    </row>
    <row r="898" ht="21.75" customHeight="1">
      <c r="E898" s="16"/>
    </row>
    <row r="899" ht="21.75" customHeight="1">
      <c r="E899" s="16"/>
    </row>
    <row r="900" ht="21.75" customHeight="1">
      <c r="E900" s="16"/>
    </row>
    <row r="901" ht="21.75" customHeight="1">
      <c r="E901" s="16"/>
    </row>
    <row r="902" ht="21.75" customHeight="1">
      <c r="E902" s="16"/>
    </row>
    <row r="903" ht="21.75" customHeight="1">
      <c r="E903" s="16"/>
    </row>
    <row r="904" ht="21.75" customHeight="1">
      <c r="E904" s="16"/>
    </row>
    <row r="905" ht="21.75" customHeight="1">
      <c r="E905" s="16"/>
    </row>
    <row r="906" ht="21.75" customHeight="1">
      <c r="E906" s="16"/>
    </row>
    <row r="907" ht="21.75" customHeight="1">
      <c r="E907" s="16"/>
    </row>
    <row r="908" ht="21.75" customHeight="1">
      <c r="E908" s="16"/>
    </row>
    <row r="909" ht="21.75" customHeight="1">
      <c r="E909" s="16"/>
    </row>
    <row r="910" ht="21.75" customHeight="1">
      <c r="E910" s="16"/>
    </row>
    <row r="911" ht="21.75" customHeight="1">
      <c r="E911" s="16"/>
    </row>
    <row r="912" ht="21.75" customHeight="1">
      <c r="E912" s="16"/>
    </row>
    <row r="913" ht="21.75" customHeight="1">
      <c r="E913" s="16"/>
    </row>
    <row r="914" ht="21.75" customHeight="1">
      <c r="E914" s="16"/>
    </row>
    <row r="915" ht="21.75" customHeight="1">
      <c r="E915" s="16"/>
    </row>
    <row r="916" ht="21.75" customHeight="1">
      <c r="E916" s="16"/>
    </row>
    <row r="917" ht="21.75" customHeight="1">
      <c r="E917" s="16"/>
    </row>
    <row r="918" ht="21.75" customHeight="1">
      <c r="E918" s="16"/>
    </row>
    <row r="919" ht="21.75" customHeight="1">
      <c r="E919" s="16"/>
    </row>
    <row r="920" ht="21.75" customHeight="1">
      <c r="E920" s="16"/>
    </row>
    <row r="921" ht="21.75" customHeight="1">
      <c r="E921" s="16"/>
    </row>
    <row r="922" ht="21.75" customHeight="1">
      <c r="E922" s="16"/>
    </row>
    <row r="923" ht="21.75" customHeight="1">
      <c r="E923" s="16"/>
    </row>
    <row r="924" ht="21.75" customHeight="1">
      <c r="E924" s="16"/>
    </row>
    <row r="925" ht="21.75" customHeight="1">
      <c r="E925" s="16"/>
    </row>
    <row r="926" ht="21.75" customHeight="1">
      <c r="E926" s="16"/>
    </row>
    <row r="927" ht="21.75" customHeight="1">
      <c r="E927" s="16"/>
    </row>
    <row r="928" ht="21.75" customHeight="1">
      <c r="E928" s="16"/>
    </row>
    <row r="929" ht="21.75" customHeight="1">
      <c r="E929" s="16"/>
    </row>
    <row r="930" ht="21.75" customHeight="1">
      <c r="E930" s="16"/>
    </row>
    <row r="931" ht="21.75" customHeight="1">
      <c r="E931" s="16"/>
    </row>
    <row r="932" ht="21.75" customHeight="1">
      <c r="E932" s="16"/>
    </row>
    <row r="933" ht="21.75" customHeight="1">
      <c r="E933" s="16"/>
    </row>
    <row r="934" ht="21.75" customHeight="1">
      <c r="E934" s="16"/>
    </row>
    <row r="935" ht="21.75" customHeight="1">
      <c r="E935" s="16"/>
    </row>
    <row r="936" ht="21.75" customHeight="1">
      <c r="E936" s="16"/>
    </row>
    <row r="937" ht="21.75" customHeight="1">
      <c r="E937" s="16"/>
    </row>
    <row r="938" ht="21.75" customHeight="1">
      <c r="E938" s="16"/>
    </row>
    <row r="939" ht="21.75" customHeight="1">
      <c r="E939" s="16"/>
    </row>
    <row r="940" ht="21.75" customHeight="1">
      <c r="E940" s="16"/>
    </row>
    <row r="941" ht="21.75" customHeight="1">
      <c r="E941" s="16"/>
    </row>
    <row r="942" ht="21.75" customHeight="1">
      <c r="E942" s="16"/>
    </row>
    <row r="943" ht="21.75" customHeight="1">
      <c r="E943" s="16"/>
    </row>
    <row r="944" ht="21.75" customHeight="1">
      <c r="E944" s="16"/>
    </row>
    <row r="945" ht="21.75" customHeight="1">
      <c r="E945" s="16"/>
    </row>
    <row r="946" ht="21.75" customHeight="1">
      <c r="E946" s="16"/>
    </row>
    <row r="947" ht="21.75" customHeight="1">
      <c r="E947" s="16"/>
    </row>
    <row r="948" ht="21.75" customHeight="1">
      <c r="E948" s="16"/>
    </row>
    <row r="949" ht="21.75" customHeight="1">
      <c r="E949" s="16"/>
    </row>
    <row r="950" ht="21.75" customHeight="1">
      <c r="E950" s="16"/>
    </row>
    <row r="951" ht="21.75" customHeight="1">
      <c r="E951" s="16"/>
    </row>
    <row r="952" ht="21.75" customHeight="1">
      <c r="E952" s="16"/>
    </row>
    <row r="953" ht="21.75" customHeight="1">
      <c r="E953" s="16"/>
    </row>
    <row r="954" ht="21.75" customHeight="1">
      <c r="E954" s="16"/>
    </row>
    <row r="955" ht="21.75" customHeight="1">
      <c r="E955" s="16"/>
    </row>
    <row r="956" ht="21.75" customHeight="1">
      <c r="E956" s="16"/>
    </row>
    <row r="957" ht="21.75" customHeight="1">
      <c r="E957" s="16"/>
    </row>
    <row r="958" ht="21.75" customHeight="1">
      <c r="E958" s="16"/>
    </row>
    <row r="959" ht="21.75" customHeight="1">
      <c r="E959" s="16"/>
    </row>
    <row r="960" ht="21.75" customHeight="1">
      <c r="E960" s="16"/>
    </row>
    <row r="961" ht="21.75" customHeight="1">
      <c r="E961" s="16"/>
    </row>
    <row r="962" ht="21.75" customHeight="1">
      <c r="E962" s="16"/>
    </row>
    <row r="963" ht="21.75" customHeight="1">
      <c r="E963" s="16"/>
    </row>
    <row r="964" ht="21.75" customHeight="1">
      <c r="E964" s="16"/>
    </row>
    <row r="965" ht="21.75" customHeight="1">
      <c r="E965" s="16"/>
    </row>
    <row r="966" ht="21.75" customHeight="1">
      <c r="E966" s="16"/>
    </row>
    <row r="967" ht="21.75" customHeight="1">
      <c r="E967" s="16"/>
    </row>
    <row r="968" ht="21.75" customHeight="1">
      <c r="E968" s="16"/>
    </row>
    <row r="969" ht="21.75" customHeight="1">
      <c r="E969" s="16"/>
    </row>
    <row r="970" ht="21.75" customHeight="1">
      <c r="E970" s="16"/>
    </row>
    <row r="971" ht="21.75" customHeight="1">
      <c r="E971" s="16"/>
    </row>
    <row r="972" ht="21.75" customHeight="1">
      <c r="E972" s="16"/>
    </row>
    <row r="973" ht="21.75" customHeight="1">
      <c r="E973" s="16"/>
    </row>
    <row r="974" ht="21.75" customHeight="1">
      <c r="E974" s="16"/>
    </row>
    <row r="975" ht="21.75" customHeight="1">
      <c r="E975" s="16"/>
    </row>
    <row r="976" ht="21.75" customHeight="1">
      <c r="E976" s="16"/>
    </row>
    <row r="977" ht="21.75" customHeight="1">
      <c r="E977" s="16"/>
    </row>
    <row r="978" ht="21.75" customHeight="1">
      <c r="E978" s="16"/>
    </row>
    <row r="979" ht="21.75" customHeight="1">
      <c r="E979" s="16"/>
    </row>
    <row r="980" ht="21.75" customHeight="1">
      <c r="E980" s="16"/>
    </row>
    <row r="981" ht="21.75" customHeight="1">
      <c r="E981" s="16"/>
    </row>
    <row r="982" ht="21.75" customHeight="1">
      <c r="E982" s="16"/>
    </row>
    <row r="983" ht="21.75" customHeight="1">
      <c r="E983" s="16"/>
    </row>
    <row r="984" ht="21.75" customHeight="1">
      <c r="E984" s="16"/>
    </row>
    <row r="985" ht="21.75" customHeight="1">
      <c r="E985" s="16"/>
    </row>
    <row r="986" ht="21.75" customHeight="1">
      <c r="E986" s="16"/>
    </row>
    <row r="987" ht="21.75" customHeight="1">
      <c r="E987" s="16"/>
    </row>
    <row r="988" ht="21.75" customHeight="1">
      <c r="E988" s="16"/>
    </row>
    <row r="989" ht="21.75" customHeight="1">
      <c r="E989" s="16"/>
    </row>
    <row r="990" ht="21.75" customHeight="1">
      <c r="E990" s="16"/>
    </row>
    <row r="991" ht="21.75" customHeight="1">
      <c r="E991" s="16"/>
    </row>
    <row r="992" ht="21.75" customHeight="1">
      <c r="E992" s="16"/>
    </row>
    <row r="993" ht="21.75" customHeight="1">
      <c r="E993" s="16"/>
    </row>
    <row r="994" ht="21.75" customHeight="1">
      <c r="E994" s="16"/>
    </row>
    <row r="995" ht="21.75" customHeight="1">
      <c r="E995" s="16"/>
    </row>
    <row r="996" ht="21.75" customHeight="1">
      <c r="E996" s="16"/>
    </row>
    <row r="997" ht="21.75" customHeight="1">
      <c r="E997" s="16"/>
    </row>
    <row r="998" ht="21.75" customHeight="1">
      <c r="E998" s="16"/>
    </row>
    <row r="999" ht="21.75" customHeight="1">
      <c r="E999" s="16"/>
    </row>
    <row r="1000" ht="21.75" customHeight="1">
      <c r="E1000" s="16"/>
    </row>
    <row r="1001" ht="21.75" customHeight="1">
      <c r="E1001" s="16"/>
    </row>
    <row r="1002" ht="21.75" customHeight="1">
      <c r="E1002" s="16"/>
    </row>
    <row r="1003" ht="21.75" customHeight="1">
      <c r="E1003" s="16"/>
    </row>
    <row r="1004" ht="21.75" customHeight="1">
      <c r="E1004" s="16"/>
    </row>
    <row r="1005" ht="21.75" customHeight="1">
      <c r="E1005" s="16"/>
    </row>
    <row r="1006" ht="21.75" customHeight="1">
      <c r="E1006" s="16"/>
    </row>
    <row r="1007" ht="21.75" customHeight="1">
      <c r="E1007" s="16"/>
    </row>
    <row r="1008" ht="21.75" customHeight="1">
      <c r="E1008" s="16"/>
    </row>
    <row r="1009" ht="21.75" customHeight="1">
      <c r="E1009" s="16"/>
    </row>
    <row r="1010" ht="21.75" customHeight="1">
      <c r="E1010" s="16"/>
    </row>
    <row r="1011" ht="21.75" customHeight="1">
      <c r="E1011" s="16"/>
    </row>
    <row r="1012" ht="21.75" customHeight="1">
      <c r="E1012" s="16"/>
    </row>
    <row r="1013" ht="21.75" customHeight="1">
      <c r="E1013" s="16"/>
    </row>
    <row r="1014" ht="21.75" customHeight="1">
      <c r="E1014" s="16"/>
    </row>
    <row r="1015" ht="21.75" customHeight="1">
      <c r="E1015" s="16"/>
    </row>
    <row r="1016" ht="21.75" customHeight="1">
      <c r="E1016" s="16"/>
    </row>
    <row r="1017" ht="21.75" customHeight="1">
      <c r="E1017" s="16"/>
    </row>
    <row r="1018" ht="21.75" customHeight="1">
      <c r="E1018" s="16"/>
    </row>
    <row r="1019" ht="21.75" customHeight="1">
      <c r="E1019" s="16"/>
    </row>
    <row r="1020" ht="21.75" customHeight="1">
      <c r="E1020" s="16"/>
    </row>
    <row r="1021" ht="21.75" customHeight="1">
      <c r="E1021" s="16"/>
    </row>
    <row r="1022" ht="21.75" customHeight="1">
      <c r="E1022" s="16"/>
    </row>
    <row r="1023" ht="21.75" customHeight="1">
      <c r="E1023" s="16"/>
    </row>
    <row r="1024" ht="21.75" customHeight="1">
      <c r="E1024" s="16"/>
    </row>
    <row r="1025" ht="21.75" customHeight="1">
      <c r="E1025" s="16"/>
    </row>
    <row r="1026" ht="21.75" customHeight="1">
      <c r="E1026" s="16"/>
    </row>
    <row r="1027" ht="21.75" customHeight="1">
      <c r="E1027" s="16"/>
    </row>
    <row r="1028" ht="21.75" customHeight="1">
      <c r="E1028" s="16"/>
    </row>
    <row r="1029" ht="21.75" customHeight="1">
      <c r="E1029" s="16"/>
    </row>
    <row r="1030" ht="21.75" customHeight="1">
      <c r="E1030" s="16"/>
    </row>
    <row r="1031" ht="21.75" customHeight="1">
      <c r="E1031" s="16"/>
    </row>
    <row r="1032" ht="21.75" customHeight="1">
      <c r="E1032" s="16"/>
    </row>
    <row r="1033" ht="21.75" customHeight="1">
      <c r="E1033" s="16"/>
    </row>
    <row r="1034" ht="21.75" customHeight="1">
      <c r="E1034" s="16"/>
    </row>
    <row r="1035" ht="21.75" customHeight="1">
      <c r="E1035" s="16"/>
    </row>
    <row r="1036" ht="21.75" customHeight="1">
      <c r="E1036" s="16"/>
    </row>
    <row r="1037" ht="21.75" customHeight="1">
      <c r="E1037" s="16"/>
    </row>
    <row r="1038" ht="21.75" customHeight="1">
      <c r="E1038" s="16"/>
    </row>
    <row r="1039" ht="21.75" customHeight="1">
      <c r="E1039" s="16"/>
    </row>
    <row r="1040" ht="21.75" customHeight="1">
      <c r="E1040" s="16"/>
    </row>
    <row r="1041" ht="21.75" customHeight="1">
      <c r="E1041" s="16"/>
    </row>
    <row r="1042" ht="21.75" customHeight="1">
      <c r="E1042" s="16"/>
    </row>
    <row r="1043" ht="21.75" customHeight="1">
      <c r="E1043" s="16"/>
    </row>
    <row r="1044" ht="21.75" customHeight="1">
      <c r="E1044" s="16"/>
    </row>
    <row r="1045" ht="21.75" customHeight="1">
      <c r="E1045" s="16"/>
    </row>
    <row r="1046" ht="21.75" customHeight="1">
      <c r="E1046" s="16"/>
    </row>
    <row r="1047" ht="21.75" customHeight="1">
      <c r="E1047" s="16"/>
    </row>
    <row r="1048" ht="21.75" customHeight="1">
      <c r="E1048" s="16"/>
    </row>
    <row r="1049" ht="21.75" customHeight="1">
      <c r="E1049" s="16"/>
    </row>
    <row r="1050" ht="21.75" customHeight="1">
      <c r="E1050" s="16"/>
    </row>
    <row r="1051" ht="21.75" customHeight="1">
      <c r="E1051" s="16"/>
    </row>
    <row r="1052" ht="21.75" customHeight="1">
      <c r="E1052" s="16"/>
    </row>
    <row r="1053" ht="21.75" customHeight="1">
      <c r="E1053" s="16"/>
    </row>
    <row r="1054" ht="21.75" customHeight="1">
      <c r="E1054" s="16"/>
    </row>
    <row r="1055" ht="21.75" customHeight="1">
      <c r="E1055" s="16"/>
    </row>
    <row r="1056" ht="21.75" customHeight="1">
      <c r="E1056" s="16"/>
    </row>
    <row r="1057" ht="21.75" customHeight="1">
      <c r="E1057" s="16"/>
    </row>
    <row r="1058" ht="21.75" customHeight="1">
      <c r="E1058" s="16"/>
    </row>
    <row r="1059" ht="21.75" customHeight="1">
      <c r="E1059" s="16"/>
    </row>
    <row r="1060" ht="21.75" customHeight="1">
      <c r="E1060" s="16"/>
    </row>
    <row r="1061" ht="21.75" customHeight="1">
      <c r="E1061" s="16"/>
    </row>
    <row r="1062" ht="21.75" customHeight="1">
      <c r="E1062" s="16"/>
    </row>
    <row r="1063" ht="21.75" customHeight="1">
      <c r="E1063" s="16"/>
    </row>
    <row r="1064" ht="21.75" customHeight="1">
      <c r="E1064" s="16"/>
    </row>
    <row r="1065" ht="21.75" customHeight="1">
      <c r="E1065" s="16"/>
    </row>
    <row r="1066" ht="21.75" customHeight="1">
      <c r="E1066" s="16"/>
    </row>
    <row r="1067" ht="21.75" customHeight="1">
      <c r="E1067" s="16"/>
    </row>
    <row r="1068" ht="21.75" customHeight="1">
      <c r="E1068" s="16"/>
    </row>
    <row r="1069" ht="21.75" customHeight="1">
      <c r="E1069" s="16"/>
    </row>
    <row r="1070" ht="21.75" customHeight="1">
      <c r="E1070" s="16"/>
    </row>
    <row r="1071" ht="21.75" customHeight="1">
      <c r="E1071" s="16"/>
    </row>
    <row r="1072" ht="21.75" customHeight="1">
      <c r="E1072" s="16"/>
    </row>
    <row r="1073" ht="21.75" customHeight="1">
      <c r="E1073" s="16"/>
    </row>
    <row r="1074" ht="21.75" customHeight="1">
      <c r="E1074" s="16"/>
    </row>
    <row r="1075" ht="21.75" customHeight="1">
      <c r="E1075" s="16"/>
    </row>
    <row r="1076" ht="21.75" customHeight="1">
      <c r="E1076" s="16"/>
    </row>
    <row r="1077" ht="21.75" customHeight="1">
      <c r="E1077" s="16"/>
    </row>
    <row r="1078" ht="21.75" customHeight="1">
      <c r="E1078" s="16"/>
    </row>
    <row r="1079" ht="21.75" customHeight="1">
      <c r="E1079" s="16"/>
    </row>
    <row r="1080" ht="21.75" customHeight="1">
      <c r="E1080" s="16"/>
    </row>
    <row r="1081" ht="21.75" customHeight="1">
      <c r="E1081" s="16"/>
    </row>
    <row r="1082" ht="21.75" customHeight="1">
      <c r="E1082" s="16"/>
    </row>
    <row r="1083" ht="21.75" customHeight="1">
      <c r="E1083" s="16"/>
    </row>
    <row r="1084" ht="21.75" customHeight="1">
      <c r="E1084" s="16"/>
    </row>
    <row r="1085" ht="21.75" customHeight="1">
      <c r="E1085" s="16"/>
    </row>
    <row r="1086" ht="21.75" customHeight="1">
      <c r="E1086" s="16"/>
    </row>
    <row r="1087" ht="21.75" customHeight="1">
      <c r="E1087" s="16"/>
    </row>
    <row r="1088" ht="21.75" customHeight="1">
      <c r="E1088" s="16"/>
    </row>
    <row r="1089" ht="21.75" customHeight="1">
      <c r="E1089" s="16"/>
    </row>
    <row r="1090" ht="21.75" customHeight="1">
      <c r="E1090" s="16"/>
    </row>
    <row r="1091" ht="21.75" customHeight="1">
      <c r="E1091" s="16"/>
    </row>
    <row r="1092" ht="21.75" customHeight="1">
      <c r="E1092" s="16"/>
    </row>
    <row r="1093" ht="21.75" customHeight="1">
      <c r="E1093" s="16"/>
    </row>
    <row r="1094" ht="21.75" customHeight="1">
      <c r="E1094" s="16"/>
    </row>
    <row r="1095" ht="21.75" customHeight="1">
      <c r="E1095" s="16"/>
    </row>
    <row r="1096" ht="21.75" customHeight="1">
      <c r="E1096" s="16"/>
    </row>
    <row r="1097" ht="21.75" customHeight="1">
      <c r="E1097" s="16"/>
    </row>
    <row r="1098" ht="21.75" customHeight="1">
      <c r="E1098" s="16"/>
    </row>
    <row r="1099" ht="21.75" customHeight="1">
      <c r="E1099" s="16"/>
    </row>
    <row r="1100" ht="21.75" customHeight="1">
      <c r="E1100" s="16"/>
    </row>
    <row r="1101" ht="21.75" customHeight="1">
      <c r="E1101" s="16"/>
    </row>
    <row r="1102" ht="21.75" customHeight="1">
      <c r="E1102" s="16"/>
    </row>
    <row r="1103" ht="21.75" customHeight="1">
      <c r="E1103" s="16"/>
    </row>
    <row r="1104" ht="21.75" customHeight="1">
      <c r="E1104" s="16"/>
    </row>
    <row r="1105" ht="21.75" customHeight="1">
      <c r="E1105" s="16"/>
    </row>
    <row r="1106" ht="21.75" customHeight="1">
      <c r="E1106" s="16"/>
    </row>
    <row r="1107" ht="21.75" customHeight="1">
      <c r="E1107" s="16"/>
    </row>
    <row r="1108" ht="21.75" customHeight="1">
      <c r="E1108" s="16"/>
    </row>
    <row r="1109" ht="21.75" customHeight="1">
      <c r="E1109" s="16"/>
    </row>
    <row r="1110" ht="21.75" customHeight="1">
      <c r="E1110" s="16"/>
    </row>
    <row r="1111" ht="21.75" customHeight="1">
      <c r="E1111" s="16"/>
    </row>
    <row r="1112" ht="21.75" customHeight="1">
      <c r="E1112" s="16"/>
    </row>
    <row r="1113" ht="21.75" customHeight="1">
      <c r="E1113" s="16"/>
    </row>
    <row r="1114" ht="21.75" customHeight="1">
      <c r="E1114" s="16"/>
    </row>
    <row r="1115" ht="21.75" customHeight="1">
      <c r="E1115" s="16"/>
    </row>
    <row r="1116" ht="21.75" customHeight="1">
      <c r="E1116" s="16"/>
    </row>
    <row r="1117" ht="21.75" customHeight="1">
      <c r="E1117" s="16"/>
    </row>
    <row r="1118" ht="21.75" customHeight="1">
      <c r="E1118" s="16"/>
    </row>
    <row r="1119" ht="21.75" customHeight="1">
      <c r="E1119" s="16"/>
    </row>
    <row r="1120" ht="21.75" customHeight="1">
      <c r="E1120" s="16"/>
    </row>
    <row r="1121" ht="21.75" customHeight="1">
      <c r="E1121" s="16"/>
    </row>
    <row r="1122" ht="21.75" customHeight="1">
      <c r="E1122" s="16"/>
    </row>
    <row r="1123" ht="21.75" customHeight="1">
      <c r="E1123" s="16"/>
    </row>
    <row r="1124" ht="21.75" customHeight="1">
      <c r="E1124" s="16"/>
    </row>
    <row r="1125" ht="21.75" customHeight="1">
      <c r="E1125" s="16"/>
    </row>
    <row r="1126" ht="21.75" customHeight="1">
      <c r="E1126" s="16"/>
    </row>
    <row r="1127" ht="21.75" customHeight="1">
      <c r="E1127" s="16"/>
    </row>
    <row r="1128" ht="21.75" customHeight="1">
      <c r="E1128" s="16"/>
    </row>
    <row r="1129" ht="21.75" customHeight="1">
      <c r="E1129" s="16"/>
    </row>
    <row r="1130" ht="21.75" customHeight="1">
      <c r="E1130" s="16"/>
    </row>
    <row r="1131" ht="21.75" customHeight="1">
      <c r="E1131" s="16"/>
    </row>
    <row r="1132" ht="21.75" customHeight="1">
      <c r="E1132" s="16"/>
    </row>
    <row r="1133" ht="21.75" customHeight="1">
      <c r="E1133" s="16"/>
    </row>
    <row r="1134" ht="21.75" customHeight="1">
      <c r="E1134" s="16"/>
    </row>
    <row r="1135" ht="21.75" customHeight="1">
      <c r="E1135" s="16"/>
    </row>
    <row r="1136" ht="21.75" customHeight="1">
      <c r="E1136" s="16"/>
    </row>
    <row r="1137" ht="21.75" customHeight="1">
      <c r="E1137" s="16"/>
    </row>
    <row r="1138" ht="21.75" customHeight="1">
      <c r="E1138" s="16"/>
    </row>
    <row r="1139" ht="21.75" customHeight="1">
      <c r="E1139" s="16"/>
    </row>
    <row r="1140" ht="21.75" customHeight="1">
      <c r="E1140" s="16"/>
    </row>
    <row r="1141" ht="21.75" customHeight="1">
      <c r="E1141" s="16"/>
    </row>
    <row r="1142" ht="21.75" customHeight="1">
      <c r="E1142" s="16"/>
    </row>
    <row r="1143" ht="21.75" customHeight="1">
      <c r="E1143" s="16"/>
    </row>
    <row r="1144" ht="21.75" customHeight="1">
      <c r="E1144" s="16"/>
    </row>
    <row r="1145" ht="21.75" customHeight="1">
      <c r="E1145" s="16"/>
    </row>
    <row r="1146" ht="21.75" customHeight="1">
      <c r="E1146" s="16"/>
    </row>
    <row r="1147" ht="21.75" customHeight="1">
      <c r="E1147" s="16"/>
    </row>
    <row r="1148" ht="21.75" customHeight="1">
      <c r="E1148" s="16"/>
    </row>
    <row r="1149" ht="21.75" customHeight="1">
      <c r="E1149" s="16"/>
    </row>
    <row r="1150" ht="21.75" customHeight="1">
      <c r="E1150" s="16"/>
    </row>
    <row r="1151" ht="21.75" customHeight="1">
      <c r="E1151" s="16"/>
    </row>
    <row r="1152" ht="21.75" customHeight="1">
      <c r="E1152" s="16"/>
    </row>
    <row r="1153" ht="21.75" customHeight="1">
      <c r="E1153" s="16"/>
    </row>
    <row r="1154" ht="21.75" customHeight="1">
      <c r="E1154" s="16"/>
    </row>
    <row r="1155" ht="21.75" customHeight="1">
      <c r="E1155" s="16"/>
    </row>
    <row r="1156" ht="21.75" customHeight="1">
      <c r="E1156" s="16"/>
    </row>
    <row r="1157" ht="21.75" customHeight="1">
      <c r="E1157" s="16"/>
    </row>
    <row r="1158" ht="21.75" customHeight="1">
      <c r="E1158" s="16"/>
    </row>
    <row r="1159" ht="21.75" customHeight="1">
      <c r="E1159" s="16"/>
    </row>
    <row r="1160" ht="21.75" customHeight="1">
      <c r="E1160" s="16"/>
    </row>
    <row r="1161" ht="21.75" customHeight="1">
      <c r="E1161" s="16"/>
    </row>
    <row r="1162" ht="21.75" customHeight="1">
      <c r="E1162" s="16"/>
    </row>
    <row r="1163" ht="21.75" customHeight="1">
      <c r="E1163" s="16"/>
    </row>
    <row r="1164" ht="21.75" customHeight="1">
      <c r="E1164" s="16"/>
    </row>
    <row r="1165" ht="21.75" customHeight="1">
      <c r="E1165" s="16"/>
    </row>
    <row r="1166" ht="21.75" customHeight="1">
      <c r="E1166" s="16"/>
    </row>
    <row r="1167" ht="21.75" customHeight="1">
      <c r="E1167" s="16"/>
    </row>
    <row r="1168" ht="21.75" customHeight="1">
      <c r="E1168" s="16"/>
    </row>
    <row r="1169" ht="21.75" customHeight="1">
      <c r="E1169" s="16"/>
    </row>
    <row r="1170" ht="21.75" customHeight="1">
      <c r="E1170" s="16"/>
    </row>
    <row r="1171" ht="21.75" customHeight="1">
      <c r="E1171" s="16"/>
    </row>
    <row r="1172" ht="21.75" customHeight="1">
      <c r="E1172" s="16"/>
    </row>
    <row r="1173" ht="21.75" customHeight="1">
      <c r="E1173" s="16"/>
    </row>
    <row r="1174" ht="21.75" customHeight="1">
      <c r="E1174" s="16"/>
    </row>
    <row r="1175" ht="21.75" customHeight="1">
      <c r="E1175" s="16"/>
    </row>
    <row r="1176" ht="21.75" customHeight="1">
      <c r="E1176" s="16"/>
    </row>
    <row r="1177" ht="21.75" customHeight="1">
      <c r="E1177" s="16"/>
    </row>
    <row r="1178" ht="21.75" customHeight="1">
      <c r="E1178" s="16"/>
    </row>
    <row r="1179" ht="21.75" customHeight="1">
      <c r="E1179" s="16"/>
    </row>
    <row r="1180" ht="21.75" customHeight="1">
      <c r="E1180" s="16"/>
    </row>
    <row r="1181" ht="21.75" customHeight="1">
      <c r="E1181" s="16"/>
    </row>
    <row r="1182" ht="21.75" customHeight="1">
      <c r="E1182" s="16"/>
    </row>
    <row r="1183" ht="21.75" customHeight="1">
      <c r="E1183" s="16"/>
    </row>
    <row r="1184" ht="21.75" customHeight="1">
      <c r="E1184" s="16"/>
    </row>
    <row r="1185" ht="21.75" customHeight="1">
      <c r="E1185" s="16"/>
    </row>
    <row r="1186" ht="21.75" customHeight="1">
      <c r="E1186" s="16"/>
    </row>
    <row r="1187" ht="21.75" customHeight="1">
      <c r="E1187" s="16"/>
    </row>
    <row r="1188" ht="21.75" customHeight="1">
      <c r="E1188" s="16"/>
    </row>
    <row r="1189" ht="21.75" customHeight="1">
      <c r="E1189" s="16"/>
    </row>
    <row r="1190" ht="21.75" customHeight="1">
      <c r="E1190" s="16"/>
    </row>
    <row r="1191" ht="21.75" customHeight="1">
      <c r="E1191" s="16"/>
    </row>
    <row r="1192" ht="21.75" customHeight="1">
      <c r="E1192" s="16"/>
    </row>
    <row r="1193" ht="21.75" customHeight="1">
      <c r="E1193" s="16"/>
    </row>
    <row r="1194" ht="21.75" customHeight="1">
      <c r="E1194" s="16"/>
    </row>
    <row r="1195" ht="21.75" customHeight="1">
      <c r="E1195" s="16"/>
    </row>
    <row r="1196" ht="21.75" customHeight="1">
      <c r="E1196" s="16"/>
    </row>
    <row r="1197" ht="21.75" customHeight="1">
      <c r="E1197" s="16"/>
    </row>
    <row r="1198" ht="21.75" customHeight="1">
      <c r="E1198" s="16"/>
    </row>
    <row r="1199" ht="21.75" customHeight="1">
      <c r="E1199" s="16"/>
    </row>
    <row r="1200" ht="21.75" customHeight="1">
      <c r="E1200" s="16"/>
    </row>
    <row r="1201" ht="21.75" customHeight="1">
      <c r="E1201" s="16"/>
    </row>
    <row r="1202" ht="21.75" customHeight="1">
      <c r="E1202" s="16"/>
    </row>
    <row r="1203" ht="21.75" customHeight="1">
      <c r="E1203" s="16"/>
    </row>
    <row r="1204" ht="21.75" customHeight="1">
      <c r="E1204" s="16"/>
    </row>
    <row r="1205" ht="21.75" customHeight="1">
      <c r="E1205" s="16"/>
    </row>
    <row r="1206" ht="21.75" customHeight="1">
      <c r="E1206" s="16"/>
    </row>
    <row r="1207" ht="21.75" customHeight="1">
      <c r="E1207" s="16"/>
    </row>
    <row r="1208" ht="21.75" customHeight="1">
      <c r="E1208" s="16"/>
    </row>
    <row r="1209" ht="21.75" customHeight="1">
      <c r="E1209" s="16"/>
    </row>
    <row r="1210" ht="21.75" customHeight="1">
      <c r="E1210" s="16"/>
    </row>
    <row r="1211" ht="21.75" customHeight="1">
      <c r="E1211" s="16"/>
    </row>
    <row r="1212" ht="21.75" customHeight="1">
      <c r="E1212" s="16"/>
    </row>
    <row r="1213" ht="21.75" customHeight="1">
      <c r="E1213" s="16"/>
    </row>
    <row r="1214" ht="21.75" customHeight="1">
      <c r="E1214" s="16"/>
    </row>
    <row r="1215" ht="21.75" customHeight="1">
      <c r="E1215" s="16"/>
    </row>
    <row r="1216" ht="21.75" customHeight="1">
      <c r="E1216" s="16"/>
    </row>
    <row r="1217" ht="21.75" customHeight="1">
      <c r="E1217" s="16"/>
    </row>
    <row r="1218" ht="21.75" customHeight="1">
      <c r="E1218" s="16"/>
    </row>
    <row r="1219" ht="21.75" customHeight="1">
      <c r="E1219" s="16"/>
    </row>
    <row r="1220" ht="21.75" customHeight="1">
      <c r="E1220" s="16"/>
    </row>
    <row r="1221" ht="21.75" customHeight="1">
      <c r="E1221" s="16"/>
    </row>
    <row r="1222" ht="21.75" customHeight="1">
      <c r="E1222" s="16"/>
    </row>
    <row r="1223" ht="21.75" customHeight="1">
      <c r="E1223" s="16"/>
    </row>
    <row r="1224" ht="21.75" customHeight="1">
      <c r="E1224" s="16"/>
    </row>
    <row r="1225" ht="21.75" customHeight="1">
      <c r="E1225" s="16"/>
    </row>
    <row r="1226" ht="21.75" customHeight="1">
      <c r="E1226" s="16"/>
    </row>
    <row r="1227" ht="21.75" customHeight="1">
      <c r="E1227" s="16"/>
    </row>
    <row r="1228" ht="21.75" customHeight="1">
      <c r="E1228" s="16"/>
    </row>
    <row r="1229" ht="21.75" customHeight="1">
      <c r="E1229" s="16"/>
    </row>
    <row r="1230" ht="21.75" customHeight="1">
      <c r="E1230" s="16"/>
    </row>
    <row r="1231" ht="21.75" customHeight="1">
      <c r="E1231" s="16"/>
    </row>
    <row r="1232" ht="21.75" customHeight="1">
      <c r="E1232" s="16"/>
    </row>
    <row r="1233" ht="21.75" customHeight="1">
      <c r="E1233" s="16"/>
    </row>
    <row r="1234" ht="21.75" customHeight="1">
      <c r="E1234" s="16"/>
    </row>
    <row r="1235" ht="21.75" customHeight="1">
      <c r="E1235" s="16"/>
    </row>
    <row r="1236" ht="21.75" customHeight="1">
      <c r="E1236" s="16"/>
    </row>
    <row r="1237" ht="21.75" customHeight="1">
      <c r="E1237" s="16"/>
    </row>
    <row r="1238" ht="21.75" customHeight="1">
      <c r="E1238" s="16"/>
    </row>
    <row r="1239" ht="21.75" customHeight="1">
      <c r="E1239" s="16"/>
    </row>
    <row r="1240" ht="21.75" customHeight="1">
      <c r="E1240" s="16"/>
    </row>
    <row r="1241" ht="21.75" customHeight="1">
      <c r="E1241" s="16"/>
    </row>
    <row r="1242" ht="21.75" customHeight="1">
      <c r="E1242" s="16"/>
    </row>
    <row r="1243" ht="21.75" customHeight="1">
      <c r="E1243" s="16"/>
    </row>
    <row r="1244" ht="21.75" customHeight="1">
      <c r="E1244" s="16"/>
    </row>
    <row r="1245" ht="21.75" customHeight="1">
      <c r="E1245" s="16"/>
    </row>
    <row r="1246" ht="21.75" customHeight="1">
      <c r="E1246" s="16"/>
    </row>
    <row r="1247" ht="21.75" customHeight="1">
      <c r="E1247" s="16"/>
    </row>
    <row r="1248" ht="21.75" customHeight="1">
      <c r="E1248" s="16"/>
    </row>
    <row r="1249" ht="21.75" customHeight="1">
      <c r="E1249" s="16"/>
    </row>
    <row r="1250" ht="21.75" customHeight="1">
      <c r="E1250" s="16"/>
    </row>
    <row r="1251" ht="21.75" customHeight="1">
      <c r="E1251" s="16"/>
    </row>
    <row r="1252" ht="21.75" customHeight="1">
      <c r="E1252" s="16"/>
    </row>
    <row r="1253" ht="21.75" customHeight="1">
      <c r="E1253" s="16"/>
    </row>
    <row r="1254" ht="21.75" customHeight="1">
      <c r="E1254" s="16"/>
    </row>
    <row r="1255" ht="21.75" customHeight="1">
      <c r="E1255" s="16"/>
    </row>
    <row r="1256" ht="21.75" customHeight="1">
      <c r="E1256" s="16"/>
    </row>
    <row r="1257" ht="21.75" customHeight="1">
      <c r="E1257" s="16"/>
    </row>
    <row r="1258" ht="21.75" customHeight="1">
      <c r="E1258" s="16"/>
    </row>
    <row r="1259" ht="21.75" customHeight="1">
      <c r="E1259" s="16"/>
    </row>
    <row r="1260" ht="21.75" customHeight="1">
      <c r="E1260" s="16"/>
    </row>
    <row r="1261" ht="21.75" customHeight="1">
      <c r="E1261" s="16"/>
    </row>
    <row r="1262" ht="21.75" customHeight="1">
      <c r="E1262" s="16"/>
    </row>
    <row r="1263" ht="21.75" customHeight="1">
      <c r="E1263" s="16"/>
    </row>
    <row r="1264" ht="21.75" customHeight="1">
      <c r="E1264" s="16"/>
    </row>
    <row r="1265" ht="21.75" customHeight="1">
      <c r="E1265" s="16"/>
    </row>
    <row r="1266" ht="21.75" customHeight="1">
      <c r="E1266" s="16"/>
    </row>
    <row r="1267" ht="21.75" customHeight="1">
      <c r="E1267" s="16"/>
    </row>
    <row r="1268" ht="21.75" customHeight="1">
      <c r="E1268" s="16"/>
    </row>
    <row r="1269" ht="21.75" customHeight="1">
      <c r="E1269" s="16"/>
    </row>
    <row r="1270" ht="21.75" customHeight="1">
      <c r="E1270" s="16"/>
    </row>
    <row r="1271" ht="21.75" customHeight="1">
      <c r="E1271" s="16"/>
    </row>
    <row r="1272" ht="21.75" customHeight="1">
      <c r="E1272" s="16"/>
    </row>
    <row r="1273" ht="21.75" customHeight="1">
      <c r="E1273" s="16"/>
    </row>
    <row r="1274" ht="21.75" customHeight="1">
      <c r="E1274" s="16"/>
    </row>
    <row r="1275" ht="21.75" customHeight="1">
      <c r="E1275" s="16"/>
    </row>
    <row r="1276" ht="21.75" customHeight="1">
      <c r="E1276" s="16"/>
    </row>
    <row r="1277" ht="21.75" customHeight="1">
      <c r="E1277" s="16"/>
    </row>
    <row r="1278" ht="21.75" customHeight="1">
      <c r="E1278" s="16"/>
    </row>
    <row r="1279" ht="21.75" customHeight="1">
      <c r="E1279" s="16"/>
    </row>
    <row r="1280" ht="21.75" customHeight="1">
      <c r="E1280" s="16"/>
    </row>
    <row r="1281" ht="21.75" customHeight="1">
      <c r="E1281" s="16"/>
    </row>
    <row r="1282" ht="21.75" customHeight="1">
      <c r="E1282" s="16"/>
    </row>
    <row r="1283" ht="21.75" customHeight="1">
      <c r="E1283" s="16"/>
    </row>
    <row r="1284" ht="21.75" customHeight="1">
      <c r="E1284" s="16"/>
    </row>
    <row r="1285" ht="21.75" customHeight="1">
      <c r="E1285" s="16"/>
    </row>
    <row r="1286" ht="21.75" customHeight="1">
      <c r="E1286" s="16"/>
    </row>
    <row r="1287" ht="21.75" customHeight="1">
      <c r="E1287" s="16"/>
    </row>
    <row r="1288" ht="21.75" customHeight="1">
      <c r="E1288" s="16"/>
    </row>
    <row r="1289" ht="21.75" customHeight="1">
      <c r="E1289" s="16"/>
    </row>
    <row r="1290" ht="21.75" customHeight="1">
      <c r="E1290" s="16"/>
    </row>
    <row r="1291" ht="21.75" customHeight="1">
      <c r="E1291" s="16"/>
    </row>
    <row r="1292" ht="21.75" customHeight="1">
      <c r="E1292" s="16"/>
    </row>
    <row r="1293" ht="21.75" customHeight="1">
      <c r="E1293" s="16"/>
    </row>
    <row r="1294" ht="21.75" customHeight="1">
      <c r="E1294" s="16"/>
    </row>
    <row r="1295" ht="21.75" customHeight="1">
      <c r="E1295" s="16"/>
    </row>
    <row r="1296" ht="21.75" customHeight="1">
      <c r="E1296" s="16"/>
    </row>
    <row r="1297" ht="21.75" customHeight="1">
      <c r="E1297" s="16"/>
    </row>
    <row r="1298" ht="21.75" customHeight="1">
      <c r="E1298" s="16"/>
    </row>
    <row r="1299" ht="21.75" customHeight="1">
      <c r="E1299" s="16"/>
    </row>
    <row r="1300" ht="21.75" customHeight="1">
      <c r="E1300" s="16"/>
    </row>
    <row r="1301" ht="21.75" customHeight="1">
      <c r="E1301" s="16"/>
    </row>
    <row r="1302" ht="21.75" customHeight="1">
      <c r="E1302" s="16"/>
    </row>
    <row r="1303" ht="21.75" customHeight="1">
      <c r="E1303" s="16"/>
    </row>
    <row r="1304" ht="21.75" customHeight="1">
      <c r="E1304" s="16"/>
    </row>
    <row r="1305" ht="21.75" customHeight="1">
      <c r="E1305" s="16"/>
    </row>
    <row r="1306" ht="21.75" customHeight="1">
      <c r="E1306" s="16"/>
    </row>
    <row r="1307" ht="21.75" customHeight="1">
      <c r="E1307" s="16"/>
    </row>
    <row r="1308" ht="21.75" customHeight="1">
      <c r="E1308" s="16"/>
    </row>
    <row r="1309" ht="21.75" customHeight="1">
      <c r="E1309" s="16"/>
    </row>
    <row r="1310" ht="21.75" customHeight="1">
      <c r="E1310" s="16"/>
    </row>
    <row r="1311" ht="21.75" customHeight="1">
      <c r="E1311" s="16"/>
    </row>
    <row r="1312" ht="21.75" customHeight="1">
      <c r="E1312" s="16"/>
    </row>
    <row r="1313" ht="21.75" customHeight="1">
      <c r="E1313" s="16"/>
    </row>
    <row r="1314" ht="21.75" customHeight="1">
      <c r="E1314" s="16"/>
    </row>
    <row r="1315" ht="21.75" customHeight="1">
      <c r="E1315" s="16"/>
    </row>
    <row r="1316" ht="21.75" customHeight="1">
      <c r="E1316" s="16"/>
    </row>
    <row r="1317" ht="21.75" customHeight="1">
      <c r="E1317" s="16"/>
    </row>
    <row r="1318" ht="21.75" customHeight="1">
      <c r="E1318" s="16"/>
    </row>
    <row r="1319" ht="21.75" customHeight="1">
      <c r="E1319" s="16"/>
    </row>
    <row r="1320" ht="21.75" customHeight="1">
      <c r="E1320" s="16"/>
    </row>
    <row r="1321" ht="21.75" customHeight="1">
      <c r="E1321" s="16"/>
    </row>
    <row r="1322" ht="21.75" customHeight="1">
      <c r="E1322" s="16"/>
    </row>
    <row r="1323" ht="21.75" customHeight="1">
      <c r="E1323" s="16"/>
    </row>
    <row r="1324" ht="21.75" customHeight="1">
      <c r="E1324" s="16"/>
    </row>
    <row r="1325" ht="21.75" customHeight="1">
      <c r="E1325" s="16"/>
    </row>
    <row r="1326" ht="21.75" customHeight="1">
      <c r="E1326" s="16"/>
    </row>
    <row r="1327" ht="21.75" customHeight="1">
      <c r="E1327" s="16"/>
    </row>
    <row r="1328" ht="21.75" customHeight="1">
      <c r="E1328" s="16"/>
    </row>
    <row r="1329" ht="21.75" customHeight="1">
      <c r="E1329" s="16"/>
    </row>
    <row r="1330" ht="21.75" customHeight="1">
      <c r="E1330" s="16"/>
    </row>
    <row r="1331" ht="21.75" customHeight="1">
      <c r="E1331" s="16"/>
    </row>
    <row r="1332" ht="21.75" customHeight="1">
      <c r="E1332" s="16"/>
    </row>
    <row r="1333" ht="21.75" customHeight="1">
      <c r="E1333" s="16"/>
    </row>
    <row r="1334" ht="21.75" customHeight="1">
      <c r="E1334" s="16"/>
    </row>
    <row r="1335" ht="21.75" customHeight="1">
      <c r="E1335" s="16"/>
    </row>
    <row r="1336" ht="21.75" customHeight="1">
      <c r="E1336" s="16"/>
    </row>
    <row r="1337" ht="21.75" customHeight="1">
      <c r="E1337" s="16"/>
    </row>
    <row r="1338" ht="21.75" customHeight="1">
      <c r="E1338" s="16"/>
    </row>
    <row r="1339" ht="21.75" customHeight="1">
      <c r="E1339" s="16"/>
    </row>
    <row r="1340" ht="21.75" customHeight="1">
      <c r="E1340" s="16"/>
    </row>
    <row r="1341" ht="21.75" customHeight="1">
      <c r="E1341" s="16"/>
    </row>
    <row r="1342" ht="21.75" customHeight="1">
      <c r="E1342" s="16"/>
    </row>
    <row r="1343" ht="21.75" customHeight="1">
      <c r="E1343" s="16"/>
    </row>
    <row r="1344" ht="21.75" customHeight="1">
      <c r="E1344" s="16"/>
    </row>
    <row r="1345" ht="21.75" customHeight="1">
      <c r="E1345" s="16"/>
    </row>
    <row r="1346" ht="21.75" customHeight="1">
      <c r="E1346" s="16"/>
    </row>
    <row r="1347" ht="21.75" customHeight="1">
      <c r="E1347" s="16"/>
    </row>
    <row r="1348" ht="21.75" customHeight="1">
      <c r="E1348" s="16"/>
    </row>
    <row r="1349" ht="21.75" customHeight="1">
      <c r="E1349" s="16"/>
    </row>
    <row r="1350" ht="21.75" customHeight="1">
      <c r="E1350" s="16"/>
    </row>
    <row r="1351" ht="21.75" customHeight="1">
      <c r="E1351" s="16"/>
    </row>
    <row r="1352" ht="21.75" customHeight="1">
      <c r="E1352" s="16"/>
    </row>
    <row r="1353" ht="21.75" customHeight="1">
      <c r="E1353" s="16"/>
    </row>
    <row r="1354" ht="21.75" customHeight="1">
      <c r="E1354" s="16"/>
    </row>
    <row r="1355" ht="21.75" customHeight="1">
      <c r="E1355" s="16"/>
    </row>
    <row r="1356" ht="21.75" customHeight="1">
      <c r="E1356" s="16"/>
    </row>
    <row r="1357" ht="21.75" customHeight="1">
      <c r="E1357" s="16"/>
    </row>
    <row r="1358" ht="21.75" customHeight="1">
      <c r="E1358" s="16"/>
    </row>
    <row r="1359" ht="21.75" customHeight="1">
      <c r="E1359" s="16"/>
    </row>
    <row r="1360" ht="21.75" customHeight="1">
      <c r="E1360" s="16"/>
    </row>
    <row r="1361" ht="21.75" customHeight="1">
      <c r="E1361" s="16"/>
    </row>
    <row r="1362" ht="21.75" customHeight="1">
      <c r="E1362" s="16"/>
    </row>
    <row r="1363" ht="21.75" customHeight="1">
      <c r="E1363" s="16"/>
    </row>
    <row r="1364" ht="21.75" customHeight="1">
      <c r="E1364" s="16"/>
    </row>
    <row r="1365" ht="21.75" customHeight="1">
      <c r="E1365" s="16"/>
    </row>
    <row r="1366" ht="21.75" customHeight="1">
      <c r="E1366" s="16"/>
    </row>
    <row r="1367" ht="21.75" customHeight="1">
      <c r="E1367" s="16"/>
    </row>
    <row r="1368" ht="21.75" customHeight="1">
      <c r="E1368" s="16"/>
    </row>
    <row r="1369" ht="21.75" customHeight="1">
      <c r="E1369" s="16"/>
    </row>
    <row r="1370" ht="21.75" customHeight="1">
      <c r="E1370" s="16"/>
    </row>
    <row r="1371" ht="21.75" customHeight="1">
      <c r="E1371" s="16"/>
    </row>
    <row r="1372" ht="21.75" customHeight="1">
      <c r="E1372" s="16"/>
    </row>
    <row r="1373" ht="21.75" customHeight="1">
      <c r="E1373" s="16"/>
    </row>
    <row r="1374" ht="21.75" customHeight="1">
      <c r="E1374" s="16"/>
    </row>
    <row r="1375" ht="21.75" customHeight="1">
      <c r="E1375" s="16"/>
    </row>
    <row r="1376" ht="21.75" customHeight="1">
      <c r="E1376" s="16"/>
    </row>
    <row r="1377" ht="21.75" customHeight="1">
      <c r="E1377" s="16"/>
    </row>
    <row r="1378" ht="21.75" customHeight="1">
      <c r="E1378" s="16"/>
    </row>
    <row r="1379" ht="21.75" customHeight="1">
      <c r="E1379" s="16"/>
    </row>
    <row r="1380" ht="21.75" customHeight="1">
      <c r="E1380" s="16"/>
    </row>
    <row r="1381" ht="21.75" customHeight="1">
      <c r="E1381" s="16"/>
    </row>
    <row r="1382" ht="21.75" customHeight="1">
      <c r="E1382" s="16"/>
    </row>
    <row r="1383" ht="21.75" customHeight="1">
      <c r="E1383" s="16"/>
    </row>
    <row r="1384" ht="21.75" customHeight="1">
      <c r="E1384" s="16"/>
    </row>
    <row r="1385" ht="21.75" customHeight="1">
      <c r="E1385" s="16"/>
    </row>
    <row r="1386" ht="21.75" customHeight="1">
      <c r="E1386" s="16"/>
    </row>
    <row r="1387" ht="21.75" customHeight="1">
      <c r="E1387" s="16"/>
    </row>
    <row r="1388" ht="21.75" customHeight="1">
      <c r="E1388" s="16"/>
    </row>
    <row r="1389" ht="21.75" customHeight="1">
      <c r="E1389" s="16"/>
    </row>
    <row r="1390" ht="21.75" customHeight="1">
      <c r="E1390" s="16"/>
    </row>
    <row r="1391" ht="21.75" customHeight="1">
      <c r="E1391" s="16"/>
    </row>
    <row r="1392" ht="21.75" customHeight="1">
      <c r="E1392" s="16"/>
    </row>
    <row r="1393" ht="21.75" customHeight="1">
      <c r="E1393" s="16"/>
    </row>
    <row r="1394" ht="21.75" customHeight="1">
      <c r="E1394" s="16"/>
    </row>
    <row r="1395" ht="21.75" customHeight="1">
      <c r="E1395" s="16"/>
    </row>
    <row r="1396" ht="21.75" customHeight="1">
      <c r="E1396" s="16"/>
    </row>
    <row r="1397" ht="21.75" customHeight="1">
      <c r="E1397" s="16"/>
    </row>
    <row r="1398" ht="21.75" customHeight="1">
      <c r="E1398" s="16"/>
    </row>
    <row r="1399" ht="21.75" customHeight="1">
      <c r="E1399" s="16"/>
    </row>
    <row r="1400" ht="21.75" customHeight="1">
      <c r="E1400" s="16"/>
    </row>
    <row r="1401" ht="21.75" customHeight="1">
      <c r="E1401" s="16"/>
    </row>
    <row r="1402" ht="21.75" customHeight="1">
      <c r="E1402" s="16"/>
    </row>
    <row r="1403" ht="21.75" customHeight="1">
      <c r="E1403" s="16"/>
    </row>
    <row r="1404" ht="21.75" customHeight="1">
      <c r="E1404" s="16"/>
    </row>
    <row r="1405" ht="21.75" customHeight="1">
      <c r="E1405" s="16"/>
    </row>
    <row r="1406" ht="21.75" customHeight="1">
      <c r="E1406" s="16"/>
    </row>
    <row r="1407" ht="21.75" customHeight="1">
      <c r="E1407" s="16"/>
    </row>
    <row r="1408" ht="21.75" customHeight="1">
      <c r="E1408" s="16"/>
    </row>
    <row r="1409" ht="21.75" customHeight="1">
      <c r="E1409" s="16"/>
    </row>
    <row r="1410" ht="21.75" customHeight="1">
      <c r="E1410" s="16"/>
    </row>
    <row r="1411" ht="21.75" customHeight="1">
      <c r="E1411" s="16"/>
    </row>
    <row r="1412" ht="21.75" customHeight="1">
      <c r="E1412" s="16"/>
    </row>
    <row r="1413" ht="21.75" customHeight="1">
      <c r="E1413" s="16"/>
    </row>
    <row r="1414" ht="21.75" customHeight="1">
      <c r="E1414" s="16"/>
    </row>
    <row r="1415" ht="21.75" customHeight="1">
      <c r="E1415" s="16"/>
    </row>
    <row r="1416" ht="21.75" customHeight="1">
      <c r="E1416" s="16"/>
    </row>
    <row r="1417" ht="21.75" customHeight="1">
      <c r="E1417" s="16"/>
    </row>
    <row r="1418" ht="21.75" customHeight="1">
      <c r="E1418" s="16"/>
    </row>
    <row r="1419" ht="21.75" customHeight="1">
      <c r="E1419" s="16"/>
    </row>
    <row r="1420" ht="21.75" customHeight="1">
      <c r="E1420" s="16"/>
    </row>
    <row r="1421" ht="21.75" customHeight="1">
      <c r="E1421" s="16"/>
    </row>
    <row r="1422" ht="21.75" customHeight="1">
      <c r="E1422" s="16"/>
    </row>
    <row r="1423" ht="21.75" customHeight="1">
      <c r="E1423" s="16"/>
    </row>
    <row r="1424" ht="21.75" customHeight="1">
      <c r="E1424" s="16"/>
    </row>
    <row r="1425" ht="21.75" customHeight="1">
      <c r="E1425" s="16"/>
    </row>
    <row r="1426" ht="21.75" customHeight="1">
      <c r="E1426" s="16"/>
    </row>
    <row r="1427" ht="21.75" customHeight="1">
      <c r="E1427" s="16"/>
    </row>
    <row r="1428" ht="21.75" customHeight="1">
      <c r="E1428" s="16"/>
    </row>
    <row r="1429" ht="21.75" customHeight="1">
      <c r="E1429" s="16"/>
    </row>
    <row r="1430" ht="21.75" customHeight="1">
      <c r="E1430" s="16"/>
    </row>
    <row r="1431" ht="21.75" customHeight="1">
      <c r="E1431" s="16"/>
    </row>
    <row r="1432" ht="21.75" customHeight="1">
      <c r="E1432" s="16"/>
    </row>
    <row r="1433" ht="21.75" customHeight="1">
      <c r="E1433" s="16"/>
    </row>
    <row r="1434" ht="21.75" customHeight="1">
      <c r="E1434" s="16"/>
    </row>
    <row r="1435" ht="21.75" customHeight="1">
      <c r="E1435" s="16"/>
    </row>
    <row r="1436" ht="21.75" customHeight="1">
      <c r="E1436" s="16"/>
    </row>
    <row r="1437" ht="21.75" customHeight="1">
      <c r="E1437" s="16"/>
    </row>
    <row r="1438" ht="21.75" customHeight="1">
      <c r="E1438" s="16"/>
    </row>
    <row r="1439" ht="21.75" customHeight="1">
      <c r="E1439" s="16"/>
    </row>
    <row r="1440" ht="21.75" customHeight="1">
      <c r="E1440" s="16"/>
    </row>
    <row r="1441" ht="21.75" customHeight="1">
      <c r="E1441" s="16"/>
    </row>
    <row r="1442" ht="21.75" customHeight="1">
      <c r="E1442" s="16"/>
    </row>
    <row r="1443" ht="21.75" customHeight="1">
      <c r="E1443" s="16"/>
    </row>
    <row r="1444" ht="21.75" customHeight="1">
      <c r="E1444" s="16"/>
    </row>
    <row r="1445" ht="21.75" customHeight="1">
      <c r="E1445" s="16"/>
    </row>
    <row r="1446" ht="21.75" customHeight="1">
      <c r="E1446" s="16"/>
    </row>
    <row r="1447" ht="21.75" customHeight="1">
      <c r="E1447" s="16"/>
    </row>
    <row r="1448" ht="21.75" customHeight="1">
      <c r="E1448" s="16"/>
    </row>
    <row r="1449" ht="21.75" customHeight="1">
      <c r="E1449" s="16"/>
    </row>
    <row r="1450" ht="21.75" customHeight="1">
      <c r="E1450" s="16"/>
    </row>
    <row r="1451" ht="21.75" customHeight="1">
      <c r="E1451" s="16"/>
    </row>
    <row r="1452" ht="21.75" customHeight="1">
      <c r="E1452" s="16"/>
    </row>
    <row r="1453" ht="21.75" customHeight="1">
      <c r="E1453" s="16"/>
    </row>
    <row r="1454" ht="21.75" customHeight="1">
      <c r="E1454" s="16"/>
    </row>
    <row r="1455" ht="21.75" customHeight="1">
      <c r="E1455" s="16"/>
    </row>
    <row r="1456" ht="21.75" customHeight="1">
      <c r="E1456" s="16"/>
    </row>
    <row r="1457" ht="21.75" customHeight="1">
      <c r="E1457" s="16"/>
    </row>
    <row r="1458" ht="21.75" customHeight="1">
      <c r="E1458" s="16"/>
    </row>
    <row r="1459" ht="21.75" customHeight="1">
      <c r="E1459" s="16"/>
    </row>
    <row r="1460" ht="21.75" customHeight="1">
      <c r="E1460" s="16"/>
    </row>
    <row r="1461" ht="21.75" customHeight="1">
      <c r="E1461" s="16"/>
    </row>
    <row r="1462" ht="21.75" customHeight="1">
      <c r="E1462" s="16"/>
    </row>
    <row r="1463" ht="21.75" customHeight="1">
      <c r="E1463" s="16"/>
    </row>
    <row r="1464" ht="21.75" customHeight="1">
      <c r="E1464" s="16"/>
    </row>
    <row r="1465" ht="21.75" customHeight="1">
      <c r="E1465" s="16"/>
    </row>
    <row r="1466" ht="21.75" customHeight="1">
      <c r="E1466" s="16"/>
    </row>
    <row r="1467" ht="21.75" customHeight="1">
      <c r="E1467" s="16"/>
    </row>
    <row r="1468" ht="21.75" customHeight="1">
      <c r="E1468" s="16"/>
    </row>
    <row r="1469" ht="21.75" customHeight="1">
      <c r="E1469" s="16"/>
    </row>
    <row r="1470" ht="21.75" customHeight="1">
      <c r="E1470" s="16"/>
    </row>
    <row r="1471" ht="21.75" customHeight="1">
      <c r="E1471" s="16"/>
    </row>
    <row r="1472" ht="21.75" customHeight="1">
      <c r="E1472" s="16"/>
    </row>
    <row r="1473" ht="21.75" customHeight="1">
      <c r="E1473" s="16"/>
    </row>
    <row r="1474" ht="21.75" customHeight="1">
      <c r="E1474" s="16"/>
    </row>
    <row r="1475" ht="21.75" customHeight="1">
      <c r="E1475" s="16"/>
    </row>
    <row r="1476" ht="21.75" customHeight="1">
      <c r="E1476" s="16"/>
    </row>
    <row r="1477" ht="21.75" customHeight="1">
      <c r="E1477" s="16"/>
    </row>
    <row r="1478" ht="21.75" customHeight="1">
      <c r="E1478" s="16"/>
    </row>
    <row r="1479" ht="21.75" customHeight="1">
      <c r="E1479" s="16"/>
    </row>
    <row r="1480" ht="21.75" customHeight="1">
      <c r="E1480" s="16"/>
    </row>
    <row r="1481" ht="21.75" customHeight="1">
      <c r="E1481" s="16"/>
    </row>
    <row r="1482" ht="21.75" customHeight="1">
      <c r="E1482" s="16"/>
    </row>
    <row r="1483" ht="21.75" customHeight="1">
      <c r="E1483" s="16"/>
    </row>
    <row r="1484" ht="21.75" customHeight="1">
      <c r="E1484" s="16"/>
    </row>
    <row r="1485" ht="21.75" customHeight="1">
      <c r="E1485" s="16"/>
    </row>
    <row r="1486" ht="21.75" customHeight="1">
      <c r="E1486" s="16"/>
    </row>
    <row r="1487" ht="21.75" customHeight="1">
      <c r="E1487" s="16"/>
    </row>
    <row r="1488" ht="21.75" customHeight="1">
      <c r="E1488" s="16"/>
    </row>
    <row r="1489" ht="21.75" customHeight="1">
      <c r="E1489" s="16"/>
    </row>
    <row r="1490" ht="21.75" customHeight="1">
      <c r="E1490" s="16"/>
    </row>
    <row r="1491" ht="21.75" customHeight="1">
      <c r="E1491" s="16"/>
    </row>
    <row r="1492" ht="21.75" customHeight="1">
      <c r="E1492" s="16"/>
    </row>
    <row r="1493" ht="21.75" customHeight="1">
      <c r="E1493" s="16"/>
    </row>
    <row r="1494" ht="21.75" customHeight="1">
      <c r="E1494" s="16"/>
    </row>
    <row r="1495" ht="21.75" customHeight="1">
      <c r="E1495" s="16"/>
    </row>
    <row r="1496" ht="21.75" customHeight="1">
      <c r="E1496" s="16"/>
    </row>
    <row r="1497" ht="21.75" customHeight="1">
      <c r="E1497" s="16"/>
    </row>
  </sheetData>
  <mergeCells count="3">
    <mergeCell ref="C7:K7"/>
    <mergeCell ref="A1:L1"/>
    <mergeCell ref="A2:L2"/>
  </mergeCells>
  <printOptions/>
  <pageMargins left="0.7" right="0" top="0.984251968503937" bottom="0.5118110236220472" header="0.2755905511811024" footer="0.62992125984251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F1" sqref="F1"/>
    </sheetView>
  </sheetViews>
  <sheetFormatPr defaultColWidth="9.140625" defaultRowHeight="21.75"/>
  <cols>
    <col min="1" max="1" width="14.7109375" style="80" customWidth="1"/>
    <col min="2" max="2" width="10.7109375" style="80" customWidth="1"/>
    <col min="3" max="4" width="9.7109375" style="80" customWidth="1"/>
    <col min="5" max="16384" width="9.140625" style="80" customWidth="1"/>
  </cols>
  <sheetData>
    <row r="1" spans="1:12" s="13" customFormat="1" ht="21.75" customHeight="1">
      <c r="A1" s="22" t="s">
        <v>89</v>
      </c>
      <c r="B1" s="15" t="s">
        <v>171</v>
      </c>
      <c r="C1" s="15"/>
      <c r="D1" s="23"/>
      <c r="E1" s="24" t="s">
        <v>0</v>
      </c>
      <c r="F1" s="15" t="s">
        <v>0</v>
      </c>
      <c r="G1" s="44"/>
      <c r="H1" s="15" t="s">
        <v>0</v>
      </c>
      <c r="I1" s="15"/>
      <c r="J1" s="15" t="s">
        <v>0</v>
      </c>
      <c r="K1" s="15"/>
      <c r="L1" s="44"/>
    </row>
    <row r="2" spans="2:13" s="13" customFormat="1" ht="21.75" customHeight="1">
      <c r="B2" s="25" t="s">
        <v>204</v>
      </c>
      <c r="C2" s="25"/>
      <c r="D2" s="14"/>
      <c r="E2" s="4"/>
      <c r="F2" s="3"/>
      <c r="G2" s="45"/>
      <c r="H2" s="3"/>
      <c r="I2" s="3"/>
      <c r="J2" s="3"/>
      <c r="K2" s="3"/>
      <c r="L2" s="45"/>
      <c r="M2" s="2"/>
    </row>
    <row r="3" spans="1:13" s="13" customFormat="1" ht="21.75" customHeight="1">
      <c r="A3" s="22" t="s">
        <v>167</v>
      </c>
      <c r="B3" s="21" t="s">
        <v>196</v>
      </c>
      <c r="C3" s="21"/>
      <c r="D3" s="14"/>
      <c r="E3" s="4"/>
      <c r="F3" s="3"/>
      <c r="G3" s="45"/>
      <c r="H3" s="3"/>
      <c r="I3" s="3"/>
      <c r="J3" s="3"/>
      <c r="K3" s="3"/>
      <c r="L3" s="3"/>
      <c r="M3" s="2"/>
    </row>
    <row r="4" spans="1:13" s="13" customFormat="1" ht="21.75" customHeight="1">
      <c r="A4" s="22"/>
      <c r="B4" s="15" t="s">
        <v>199</v>
      </c>
      <c r="C4" s="21"/>
      <c r="D4" s="14"/>
      <c r="E4" s="4"/>
      <c r="F4" s="3"/>
      <c r="G4" s="45"/>
      <c r="H4" s="3"/>
      <c r="I4" s="3"/>
      <c r="J4" s="3"/>
      <c r="K4" s="3"/>
      <c r="L4" s="3"/>
      <c r="M4" s="2"/>
    </row>
    <row r="5" spans="1:13" s="13" customFormat="1" ht="21.75" customHeight="1">
      <c r="A5" s="22"/>
      <c r="B5" s="15" t="s">
        <v>201</v>
      </c>
      <c r="C5" s="21"/>
      <c r="D5" s="14"/>
      <c r="E5" s="4"/>
      <c r="F5" s="3"/>
      <c r="G5" s="45"/>
      <c r="H5" s="3"/>
      <c r="I5" s="3"/>
      <c r="J5" s="3"/>
      <c r="K5" s="3"/>
      <c r="L5" s="3"/>
      <c r="M5" s="2"/>
    </row>
    <row r="6" spans="1:13" s="13" customFormat="1" ht="21.75" customHeight="1">
      <c r="A6" s="22"/>
      <c r="B6" s="15" t="s">
        <v>200</v>
      </c>
      <c r="C6" s="21"/>
      <c r="D6" s="14"/>
      <c r="E6" s="4"/>
      <c r="F6" s="3"/>
      <c r="G6" s="45"/>
      <c r="H6" s="3"/>
      <c r="I6" s="3"/>
      <c r="J6" s="3"/>
      <c r="K6" s="3"/>
      <c r="L6" s="3"/>
      <c r="M6" s="2"/>
    </row>
    <row r="7" spans="1:13" s="13" customFormat="1" ht="21.75" customHeight="1">
      <c r="A7" s="26" t="s">
        <v>88</v>
      </c>
      <c r="B7" s="15" t="s">
        <v>172</v>
      </c>
      <c r="C7" s="15"/>
      <c r="D7" s="14"/>
      <c r="E7" s="4"/>
      <c r="F7" s="3"/>
      <c r="G7" s="45"/>
      <c r="H7" s="3"/>
      <c r="I7" s="3"/>
      <c r="J7" s="3"/>
      <c r="K7" s="3"/>
      <c r="L7" s="3"/>
      <c r="M7" s="2"/>
    </row>
    <row r="8" spans="2:13" s="13" customFormat="1" ht="21.75" customHeight="1">
      <c r="B8" s="21" t="s">
        <v>205</v>
      </c>
      <c r="C8" s="21"/>
      <c r="D8" s="14"/>
      <c r="E8" s="4"/>
      <c r="F8" s="3"/>
      <c r="G8" s="45"/>
      <c r="H8" s="3"/>
      <c r="I8" s="3"/>
      <c r="J8" s="3"/>
      <c r="K8" s="3"/>
      <c r="L8" s="3"/>
      <c r="M8" s="2"/>
    </row>
    <row r="9" spans="1:7" s="13" customFormat="1" ht="21.75" customHeight="1">
      <c r="A9" s="26" t="s">
        <v>168</v>
      </c>
      <c r="B9" s="79" t="s">
        <v>202</v>
      </c>
      <c r="C9" s="21"/>
      <c r="E9" s="16"/>
      <c r="G9" s="44"/>
    </row>
    <row r="10" spans="2:7" s="13" customFormat="1" ht="21.75" customHeight="1">
      <c r="B10" s="15" t="s">
        <v>197</v>
      </c>
      <c r="C10" s="15"/>
      <c r="E10" s="16"/>
      <c r="G10" s="44"/>
    </row>
    <row r="11" spans="2:7" s="13" customFormat="1" ht="21.75" customHeight="1">
      <c r="B11" s="15" t="s">
        <v>203</v>
      </c>
      <c r="C11" s="15"/>
      <c r="E11" s="16"/>
      <c r="G11" s="44"/>
    </row>
    <row r="12" spans="2:7" s="13" customFormat="1" ht="21.75" customHeight="1">
      <c r="B12" s="15" t="s">
        <v>198</v>
      </c>
      <c r="C12" s="15"/>
      <c r="E12" s="16"/>
      <c r="G12" s="44"/>
    </row>
  </sheetData>
  <printOptions/>
  <pageMargins left="0.7874015748031497" right="0" top="0.984251968503937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Stat251</dc:creator>
  <cp:keywords/>
  <dc:description/>
  <cp:lastModifiedBy>Computer</cp:lastModifiedBy>
  <cp:lastPrinted>2009-08-11T08:58:40Z</cp:lastPrinted>
  <dcterms:created xsi:type="dcterms:W3CDTF">2002-07-12T08:13:12Z</dcterms:created>
  <dcterms:modified xsi:type="dcterms:W3CDTF">2009-08-17T07:21:26Z</dcterms:modified>
  <cp:category/>
  <cp:version/>
  <cp:contentType/>
  <cp:contentStatus/>
</cp:coreProperties>
</file>