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0545" windowHeight="6120" activeTab="0"/>
  </bookViews>
  <sheets>
    <sheet name="ตาราง 8" sheetId="1" r:id="rId1"/>
    <sheet name="Sheet1" sheetId="2" r:id="rId2"/>
  </sheets>
  <definedNames>
    <definedName name="_xlnm.Print_Area" localSheetId="0">'ตาราง 8'!$A$1:$G$67</definedName>
    <definedName name="_xlnm.Print_Titles" localSheetId="0">'ตาราง 8'!$4:$5</definedName>
  </definedNames>
  <calcPr fullCalcOnLoad="1"/>
</workbook>
</file>

<file path=xl/sharedStrings.xml><?xml version="1.0" encoding="utf-8"?>
<sst xmlns="http://schemas.openxmlformats.org/spreadsheetml/2006/main" count="435" uniqueCount="210">
  <si>
    <t>สวนรุกขชาติกาญจนกุมาร</t>
  </si>
  <si>
    <t>สวนรุกขชาติกำแพงแสน</t>
  </si>
  <si>
    <t>สวนรุกขชาติเขาดินไพรวัน</t>
  </si>
  <si>
    <t>สวนรุกขชาติเขาพุทธทอง</t>
  </si>
  <si>
    <t>สวนรุกขชาติเขาฉกรรจ์</t>
  </si>
  <si>
    <t>สวนรุกขชาติค่ายบางระจัน</t>
  </si>
  <si>
    <t>สวนรุกขชาติคูเมือง</t>
  </si>
  <si>
    <t>สวนรุกขชาติช่อแฮ</t>
  </si>
  <si>
    <t>สวนรุกขชาติซับชมภู</t>
  </si>
  <si>
    <t>สวนรุกขชาติดงมะอี่</t>
  </si>
  <si>
    <t>สวนรุกขชาติดอนหัวนาค</t>
  </si>
  <si>
    <t>สวนรุกขชาติดงบังอี่</t>
  </si>
  <si>
    <t>สวนรุกขชาติถ้ำจอมพล</t>
  </si>
  <si>
    <t>สวนรุกขชาติถ้ำเขานุ้ย</t>
  </si>
  <si>
    <t>สวนรุกขชาติท่าสองคอน</t>
  </si>
  <si>
    <t>สวนรุกขชาติน้ำผุดทัพลาว</t>
  </si>
  <si>
    <t>สวนรุกขชาติน้ำตกธารทอง</t>
  </si>
  <si>
    <t>สวนรุกขชาติบ้านแพะ</t>
  </si>
  <si>
    <t>สวนรุกขชาติแช่แห้ง</t>
  </si>
  <si>
    <t>สวนรุกขชาติโพนทราย</t>
  </si>
  <si>
    <t>สวนรุกขชาติพฤกษามหาราชินี</t>
  </si>
  <si>
    <t>สวนรุกขชาติภูข้าว</t>
  </si>
  <si>
    <t>สวนรุกขชาติมวกเหล็ก</t>
  </si>
  <si>
    <t>สวนรุกขชาติเมืองราด</t>
  </si>
  <si>
    <t>สวนรุกขชาติแม่สุริน</t>
  </si>
  <si>
    <t>สวนรุกขชาติไม้เมืองหนาว</t>
  </si>
  <si>
    <t>สวนรุกขชาติรักษะวาริน</t>
  </si>
  <si>
    <t>สวนรุกขชาติวังก้านเหลือง</t>
  </si>
  <si>
    <t>สวนรุกขชาติวังปอพาน</t>
  </si>
  <si>
    <t>สวนรุกขชาติสกุโณทยาน</t>
  </si>
  <si>
    <t>สวนรุกขชาติสมเด็จพระปิ่นเกล้า</t>
  </si>
  <si>
    <t>สวนรุกขชาติห้วยแก้ว</t>
  </si>
  <si>
    <t>สวนรุกขชาติห้วยทรายขาว</t>
  </si>
  <si>
    <t>สวนรุกขชาติห้วยทาก</t>
  </si>
  <si>
    <t>สวนรุกขชาติห้วยชมภู</t>
  </si>
  <si>
    <t>สวนรุกขชาติห้วยโรง</t>
  </si>
  <si>
    <t>สวนรุกขชาติห้วยน้ำอุ่น</t>
  </si>
  <si>
    <t>สวนรุกขชาติหนองตาอยู่</t>
  </si>
  <si>
    <t>สวนรุกขชาติอุบลวนารมย์</t>
  </si>
  <si>
    <t>สวนรุกขชาติพระบาท</t>
  </si>
  <si>
    <t>สวนรุกขชาติห้างฉัตร</t>
  </si>
  <si>
    <t>สวนรุกขชาติด่านช้าง</t>
  </si>
  <si>
    <t>สวนรุกขชาติโป่งสลี</t>
  </si>
  <si>
    <t>สวนรุกขชาติโป่งแข่</t>
  </si>
  <si>
    <t>สวนรุกขชาติพุทธมณฑล</t>
  </si>
  <si>
    <t>ลำดับ</t>
  </si>
  <si>
    <t>เนื้อที่ (Area)</t>
  </si>
  <si>
    <t>No.</t>
  </si>
  <si>
    <t xml:space="preserve"> </t>
  </si>
  <si>
    <t>ตร.กม. (Sq.Km.)</t>
  </si>
  <si>
    <t>ไร่ (Rai)</t>
  </si>
  <si>
    <t>สวนรุกขชาติ</t>
  </si>
  <si>
    <t>Arboretum</t>
  </si>
  <si>
    <t>พิจิตร</t>
  </si>
  <si>
    <t>นครปฐม</t>
  </si>
  <si>
    <t>สุโขทัย</t>
  </si>
  <si>
    <t>สุราษฎร์ธานี</t>
  </si>
  <si>
    <t>สระแก้ว</t>
  </si>
  <si>
    <t>สิงห์บุรี</t>
  </si>
  <si>
    <t>แพร่</t>
  </si>
  <si>
    <t>เพชรบูรณ์</t>
  </si>
  <si>
    <t>สุพรรณบุรี</t>
  </si>
  <si>
    <t>ร้อยเอ็ด</t>
  </si>
  <si>
    <t>มุกดาหาร</t>
  </si>
  <si>
    <t>ราชบุรี</t>
  </si>
  <si>
    <t>สงขลา</t>
  </si>
  <si>
    <t>มหาสารคาม</t>
  </si>
  <si>
    <t>ชัยภูมิ</t>
  </si>
  <si>
    <t>หนองคาย</t>
  </si>
  <si>
    <t>อุตรดิตถ์</t>
  </si>
  <si>
    <t>เชียงราย</t>
  </si>
  <si>
    <t>แม่ฮ่องสอน</t>
  </si>
  <si>
    <t xml:space="preserve">สวนรุกขชาติ 100 ปี กรมป่าไม้ (ปากปวน)  </t>
  </si>
  <si>
    <t>เลย</t>
  </si>
  <si>
    <t>น่าน</t>
  </si>
  <si>
    <t>ปัตตานี</t>
  </si>
  <si>
    <t>สระบุรี</t>
  </si>
  <si>
    <t>เชียงใหม่</t>
  </si>
  <si>
    <t>ระนอง</t>
  </si>
  <si>
    <t>ลพบุรี</t>
  </si>
  <si>
    <t>นครพนม</t>
  </si>
  <si>
    <t>พิษณุโลก</t>
  </si>
  <si>
    <t>ฉะเชิงเทรา</t>
  </si>
  <si>
    <t>ลำปาง</t>
  </si>
  <si>
    <t>ชลบุรี</t>
  </si>
  <si>
    <t>อุบลราชธานี</t>
  </si>
  <si>
    <t xml:space="preserve">สวนรุกขชาติ 100 ปี กรมป่าไม้ (ดอยหมากหินหอม)  </t>
  </si>
  <si>
    <t>สวนรุกขชาติ 100 ปี กรมป่าไม้ (ซับสมบูรณ์)</t>
  </si>
  <si>
    <t>นครสวรรค์</t>
  </si>
  <si>
    <t>สวนรุกขชาติ 100 ปี กรมป่าไม้ (ภูกุ้มข้าว)</t>
  </si>
  <si>
    <t>สวนรุกขชาติ 100 ปี กรมป่าไม้ (น้ำตกสำโรงเกียรติ)</t>
  </si>
  <si>
    <t>ศรีสะเกษ</t>
  </si>
  <si>
    <t>สวนรุกขชาติ 100 ปี กรมป่าไม้ (ทุ่งขนาย)</t>
  </si>
  <si>
    <t>เพชรบุรี</t>
  </si>
  <si>
    <t>ภาคเหนือ</t>
  </si>
  <si>
    <t>North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</si>
  <si>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</si>
  <si>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</si>
  <si>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</si>
  <si>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</si>
  <si>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</si>
  <si>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</si>
  <si>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ภาคใต้</t>
  </si>
  <si>
    <t>รวมทั้งประเทศ</t>
  </si>
  <si>
    <t>South</t>
  </si>
  <si>
    <t xml:space="preserve"> Chiang Mai</t>
  </si>
  <si>
    <t xml:space="preserve"> Chiang Rai</t>
  </si>
  <si>
    <t xml:space="preserve"> Phetchabun</t>
  </si>
  <si>
    <t xml:space="preserve"> Phrae</t>
  </si>
  <si>
    <t xml:space="preserve"> Mae Hong Son</t>
  </si>
  <si>
    <t xml:space="preserve"> Nakhon Sawan</t>
  </si>
  <si>
    <t xml:space="preserve"> Nan</t>
  </si>
  <si>
    <t xml:space="preserve"> Phichit</t>
  </si>
  <si>
    <t xml:space="preserve"> Phitsanulok</t>
  </si>
  <si>
    <t xml:space="preserve"> Lampang</t>
  </si>
  <si>
    <t xml:space="preserve"> Sukhothai</t>
  </si>
  <si>
    <t xml:space="preserve"> Uttaradit</t>
  </si>
  <si>
    <t xml:space="preserve"> Chaiyaphum</t>
  </si>
  <si>
    <t xml:space="preserve"> Nakhon Phanom</t>
  </si>
  <si>
    <t xml:space="preserve"> Maha Sarakham</t>
  </si>
  <si>
    <t xml:space="preserve"> Mukdahan</t>
  </si>
  <si>
    <t xml:space="preserve"> Roi Et</t>
  </si>
  <si>
    <t xml:space="preserve"> Loei</t>
  </si>
  <si>
    <t xml:space="preserve"> Si Sa Ket</t>
  </si>
  <si>
    <t xml:space="preserve"> Nong Khai</t>
  </si>
  <si>
    <t xml:space="preserve"> Ubon Ratchathani</t>
  </si>
  <si>
    <t xml:space="preserve"> Nakhon Pathom</t>
  </si>
  <si>
    <t xml:space="preserve"> Phetchaburi</t>
  </si>
  <si>
    <t xml:space="preserve"> Ratchaburi</t>
  </si>
  <si>
    <t xml:space="preserve"> Lop Buri</t>
  </si>
  <si>
    <t xml:space="preserve"> Saraburi</t>
  </si>
  <si>
    <t xml:space="preserve"> Sing Buri</t>
  </si>
  <si>
    <t xml:space="preserve"> Suphan Buri</t>
  </si>
  <si>
    <t xml:space="preserve"> Chon Buri</t>
  </si>
  <si>
    <t xml:space="preserve"> Pattani</t>
  </si>
  <si>
    <t xml:space="preserve"> Ranong</t>
  </si>
  <si>
    <t xml:space="preserve"> Surat Thani</t>
  </si>
  <si>
    <t xml:space="preserve"> Pong Sali</t>
  </si>
  <si>
    <t xml:space="preserve"> Pong Khae </t>
  </si>
  <si>
    <t xml:space="preserve"> Mae Surin</t>
  </si>
  <si>
    <t xml:space="preserve"> Kanchanakumara</t>
  </si>
  <si>
    <t xml:space="preserve"> Sakunothayan</t>
  </si>
  <si>
    <t xml:space="preserve"> Hang Chat</t>
  </si>
  <si>
    <t xml:space="preserve"> Ban Phae</t>
  </si>
  <si>
    <t xml:space="preserve"> Nam Pud Thaplao</t>
  </si>
  <si>
    <t xml:space="preserve"> Wang Pophan</t>
  </si>
  <si>
    <t xml:space="preserve"> Tha Song Khon</t>
  </si>
  <si>
    <t xml:space="preserve"> Don Huanak</t>
  </si>
  <si>
    <t xml:space="preserve"> Phon Sai </t>
  </si>
  <si>
    <t xml:space="preserve"> Phu Khao </t>
  </si>
  <si>
    <t xml:space="preserve"> Ubon Wanarom</t>
  </si>
  <si>
    <t xml:space="preserve"> Tham Chompon</t>
  </si>
  <si>
    <t xml:space="preserve"> Wang Kan Lueng</t>
  </si>
  <si>
    <t xml:space="preserve"> Muak Lek</t>
  </si>
  <si>
    <t xml:space="preserve"> Dan Chang</t>
  </si>
  <si>
    <t xml:space="preserve"> Nong Ta Yoo</t>
  </si>
  <si>
    <t xml:space="preserve"> Khao Chakan</t>
  </si>
  <si>
    <t xml:space="preserve"> Tham Khao Nui</t>
  </si>
  <si>
    <t>จังหวัด / ภาค</t>
  </si>
  <si>
    <t>Province / Region</t>
  </si>
  <si>
    <t xml:space="preserve"> Sa Kaeo</t>
  </si>
  <si>
    <t xml:space="preserve"> Huai Thak</t>
  </si>
  <si>
    <t xml:space="preserve"> Songkhla</t>
  </si>
  <si>
    <t xml:space="preserve"> Dong Bang-E</t>
  </si>
  <si>
    <t xml:space="preserve"> Dong Ma-E </t>
  </si>
  <si>
    <t>Total  Areas</t>
  </si>
  <si>
    <t xml:space="preserve"> Huai Kaeo</t>
  </si>
  <si>
    <t xml:space="preserve"> Huai Sai Khao</t>
  </si>
  <si>
    <t xml:space="preserve"> Huai Rong</t>
  </si>
  <si>
    <t xml:space="preserve"> Rak Sa Warin</t>
  </si>
  <si>
    <t xml:space="preserve"> Chachoengsao</t>
  </si>
  <si>
    <t xml:space="preserve"> Cho Hae </t>
  </si>
  <si>
    <t xml:space="preserve"> Huai Chom Phu</t>
  </si>
  <si>
    <t xml:space="preserve"> Namtok Than Thong</t>
  </si>
  <si>
    <t xml:space="preserve"> Kamphaeng Saen</t>
  </si>
  <si>
    <t xml:space="preserve"> Chae Heng</t>
  </si>
  <si>
    <t xml:space="preserve"> Phra-bat</t>
  </si>
  <si>
    <t xml:space="preserve"> Royal Forest Department Centennial (Phu Kum Khao)</t>
  </si>
  <si>
    <t xml:space="preserve"> Royal Forest Department Centennial (Doi Makhinhom)</t>
  </si>
  <si>
    <t xml:space="preserve"> Royal Forest Department Centennial (Thung Khanine)</t>
  </si>
  <si>
    <t>สวนรุกขชาติเขาสวนกวาง</t>
  </si>
  <si>
    <t xml:space="preserve"> Udon Thani</t>
  </si>
  <si>
    <t xml:space="preserve"> Khon Kaen</t>
  </si>
  <si>
    <t>อุดรธานี</t>
  </si>
  <si>
    <t>ขอนแก่น</t>
  </si>
  <si>
    <t>สวนรุกขชาติบ้านดุง</t>
  </si>
  <si>
    <t>สวนรุกขชาติลุ่มน้ำพอง (โสกแต้)</t>
  </si>
  <si>
    <t xml:space="preserve"> Ban Dung</t>
  </si>
  <si>
    <t xml:space="preserve"> Mai Mueang Nao</t>
  </si>
  <si>
    <t xml:space="preserve"> Mueang Rad</t>
  </si>
  <si>
    <t xml:space="preserve"> Khu Mueang</t>
  </si>
  <si>
    <t xml:space="preserve"> Sap Chom Phu</t>
  </si>
  <si>
    <t xml:space="preserve"> Royal Forest Department Centennial (Sap Sombun)</t>
  </si>
  <si>
    <t xml:space="preserve"> Huai Nam-un</t>
  </si>
  <si>
    <t xml:space="preserve"> Khao Din Phraiwan</t>
  </si>
  <si>
    <t xml:space="preserve"> Phutthamonthon</t>
  </si>
  <si>
    <t xml:space="preserve"> Royal Forest Department Centennial (Pak Puan)</t>
  </si>
  <si>
    <t xml:space="preserve"> Royal Forest Department Centennial (Namtok Samrong Kiat)</t>
  </si>
  <si>
    <t xml:space="preserve"> Khao Suan Kwang</t>
  </si>
  <si>
    <t xml:space="preserve"> Khai Bang Rachan</t>
  </si>
  <si>
    <t xml:space="preserve"> Somdet Phra Pinkao</t>
  </si>
  <si>
    <t xml:space="preserve"> Khao Phut Thong </t>
  </si>
  <si>
    <t xml:space="preserve"> Lum Nam Phong (Sok Tae)</t>
  </si>
  <si>
    <t>สวนรุกขชาติ 60 ปี ความสัมพันธ์ทางการทูต ไทย-ลาว</t>
  </si>
  <si>
    <t xml:space="preserve"> 60 Year Thai-Laos Diplomatic Relationship</t>
  </si>
  <si>
    <t>สวนรุกขชาติ 80 พรรษา มหาราชินี</t>
  </si>
  <si>
    <t xml:space="preserve"> Her Majesty The Queen</t>
  </si>
  <si>
    <r>
      <t xml:space="preserve"> Her Majesty The Queen's 80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Birthday</t>
    </r>
  </si>
  <si>
    <t>ตารางที่ 8  เนื้อที่สวนรุกขชาติ พ.ศ. 2556</t>
  </si>
  <si>
    <t>Table 8    Arboretum Area in 2013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</si>
</sst>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General_)"/>
    <numFmt numFmtId="204" formatCode="#,##0.0000"/>
    <numFmt numFmtId="205" formatCode="0.0000"/>
    <numFmt numFmtId="206" formatCode="0.000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</numFmts>
  <fonts count="43">
    <font>
      <sz val="14"/>
      <name val="Cordia New"/>
      <family val="0"/>
    </font>
    <font>
      <sz val="12"/>
      <name val="Helv"/>
      <family val="0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20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1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4" xfId="63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selection activeCell="H15" sqref="H15"/>
    </sheetView>
  </sheetViews>
  <sheetFormatPr defaultColWidth="9.140625" defaultRowHeight="21.75"/>
  <cols>
    <col min="1" max="1" width="6.28125" style="1" customWidth="1"/>
    <col min="2" max="2" width="38.7109375" style="1" customWidth="1"/>
    <col min="3" max="3" width="12.7109375" style="1" customWidth="1"/>
    <col min="4" max="5" width="13.28125" style="26" customWidth="1"/>
    <col min="6" max="6" width="51.7109375" style="1" customWidth="1"/>
    <col min="7" max="7" width="16.7109375" style="1" customWidth="1"/>
    <col min="8" max="16384" width="9.140625" style="1" customWidth="1"/>
  </cols>
  <sheetData>
    <row r="1" spans="1:8" ht="21.75" customHeight="1">
      <c r="A1" s="1" t="s">
        <v>208</v>
      </c>
      <c r="B1" s="31"/>
      <c r="C1" s="31"/>
      <c r="D1" s="31"/>
      <c r="E1" s="31"/>
      <c r="F1" s="31"/>
      <c r="G1" s="31"/>
      <c r="H1" s="31"/>
    </row>
    <row r="2" spans="1:8" ht="21.75" customHeight="1">
      <c r="A2" s="5" t="s">
        <v>209</v>
      </c>
      <c r="B2" s="5"/>
      <c r="C2" s="5"/>
      <c r="D2" s="5"/>
      <c r="E2" s="5"/>
      <c r="F2" s="5"/>
      <c r="G2" s="5"/>
      <c r="H2" s="5"/>
    </row>
    <row r="3" spans="1:8" s="5" customFormat="1" ht="4.5" customHeight="1">
      <c r="A3" s="3"/>
      <c r="B3" s="3"/>
      <c r="C3" s="3"/>
      <c r="D3" s="4"/>
      <c r="E3" s="4"/>
      <c r="F3" s="3"/>
      <c r="G3" s="3"/>
      <c r="H3" s="3"/>
    </row>
    <row r="4" spans="1:7" s="7" customFormat="1" ht="21.75" customHeight="1">
      <c r="A4" s="6" t="s">
        <v>45</v>
      </c>
      <c r="B4" s="6" t="s">
        <v>51</v>
      </c>
      <c r="C4" s="6" t="s">
        <v>158</v>
      </c>
      <c r="D4" s="41" t="s">
        <v>46</v>
      </c>
      <c r="E4" s="42"/>
      <c r="F4" s="6" t="s">
        <v>52</v>
      </c>
      <c r="G4" s="6" t="s">
        <v>159</v>
      </c>
    </row>
    <row r="5" spans="1:7" s="7" customFormat="1" ht="21.75" customHeight="1">
      <c r="A5" s="8" t="s">
        <v>47</v>
      </c>
      <c r="B5" s="8"/>
      <c r="C5" s="9" t="s">
        <v>48</v>
      </c>
      <c r="D5" s="10" t="s">
        <v>49</v>
      </c>
      <c r="E5" s="27" t="s">
        <v>50</v>
      </c>
      <c r="F5" s="11"/>
      <c r="G5" s="12"/>
    </row>
    <row r="6" spans="1:7" s="7" customFormat="1" ht="21.75" customHeight="1">
      <c r="A6" s="6">
        <v>1</v>
      </c>
      <c r="B6" s="13" t="s">
        <v>42</v>
      </c>
      <c r="C6" s="13" t="s">
        <v>70</v>
      </c>
      <c r="D6" s="14">
        <f>E6/625</f>
        <v>1.0688</v>
      </c>
      <c r="E6" s="28">
        <v>668</v>
      </c>
      <c r="F6" s="13" t="s">
        <v>137</v>
      </c>
      <c r="G6" s="13" t="s">
        <v>106</v>
      </c>
    </row>
    <row r="7" spans="1:7" ht="21" customHeight="1">
      <c r="A7" s="15">
        <f aca="true" t="shared" si="0" ref="A7:A28">A6+1</f>
        <v>2</v>
      </c>
      <c r="B7" s="16" t="s">
        <v>205</v>
      </c>
      <c r="C7" s="16" t="s">
        <v>70</v>
      </c>
      <c r="D7" s="17">
        <f>E7/625</f>
        <v>0.8</v>
      </c>
      <c r="E7" s="29">
        <v>500</v>
      </c>
      <c r="F7" s="16" t="s">
        <v>207</v>
      </c>
      <c r="G7" s="16" t="s">
        <v>106</v>
      </c>
    </row>
    <row r="8" spans="1:7" ht="21" customHeight="1">
      <c r="A8" s="15">
        <f t="shared" si="0"/>
        <v>3</v>
      </c>
      <c r="B8" s="16" t="s">
        <v>25</v>
      </c>
      <c r="C8" s="16" t="s">
        <v>77</v>
      </c>
      <c r="D8" s="17">
        <f aca="true" t="shared" si="1" ref="D8:D65">E8/625</f>
        <v>0.8</v>
      </c>
      <c r="E8" s="29">
        <v>500</v>
      </c>
      <c r="F8" s="16" t="s">
        <v>188</v>
      </c>
      <c r="G8" s="16" t="s">
        <v>105</v>
      </c>
    </row>
    <row r="9" spans="1:9" ht="21" customHeight="1">
      <c r="A9" s="15">
        <f t="shared" si="0"/>
        <v>4</v>
      </c>
      <c r="B9" s="16" t="s">
        <v>31</v>
      </c>
      <c r="C9" s="16" t="s">
        <v>77</v>
      </c>
      <c r="D9" s="17">
        <f t="shared" si="1"/>
        <v>0.099424</v>
      </c>
      <c r="E9" s="26">
        <v>62.14</v>
      </c>
      <c r="F9" s="16" t="s">
        <v>166</v>
      </c>
      <c r="G9" s="16" t="s">
        <v>105</v>
      </c>
      <c r="I9" s="1" t="s">
        <v>48</v>
      </c>
    </row>
    <row r="10" spans="1:7" ht="21" customHeight="1">
      <c r="A10" s="15">
        <f t="shared" si="0"/>
        <v>5</v>
      </c>
      <c r="B10" s="16" t="s">
        <v>87</v>
      </c>
      <c r="C10" s="16" t="s">
        <v>88</v>
      </c>
      <c r="D10" s="17">
        <f t="shared" si="1"/>
        <v>2.344</v>
      </c>
      <c r="E10" s="29">
        <v>1465</v>
      </c>
      <c r="F10" s="16" t="s">
        <v>192</v>
      </c>
      <c r="G10" s="16" t="s">
        <v>110</v>
      </c>
    </row>
    <row r="11" spans="1:7" ht="21" customHeight="1">
      <c r="A11" s="15">
        <f t="shared" si="0"/>
        <v>6</v>
      </c>
      <c r="B11" s="16" t="s">
        <v>18</v>
      </c>
      <c r="C11" s="16" t="s">
        <v>74</v>
      </c>
      <c r="D11" s="17">
        <f t="shared" si="1"/>
        <v>0.1152</v>
      </c>
      <c r="E11" s="29">
        <v>72</v>
      </c>
      <c r="F11" s="16" t="s">
        <v>175</v>
      </c>
      <c r="G11" s="16" t="s">
        <v>111</v>
      </c>
    </row>
    <row r="12" spans="1:7" ht="21" customHeight="1">
      <c r="A12" s="15">
        <f t="shared" si="0"/>
        <v>7</v>
      </c>
      <c r="B12" s="16" t="s">
        <v>36</v>
      </c>
      <c r="C12" s="16" t="s">
        <v>74</v>
      </c>
      <c r="D12" s="17">
        <f t="shared" si="1"/>
        <v>1</v>
      </c>
      <c r="E12" s="29">
        <v>625</v>
      </c>
      <c r="F12" s="16" t="s">
        <v>193</v>
      </c>
      <c r="G12" s="16" t="s">
        <v>111</v>
      </c>
    </row>
    <row r="13" spans="1:7" ht="21" customHeight="1">
      <c r="A13" s="15">
        <f t="shared" si="0"/>
        <v>8</v>
      </c>
      <c r="B13" s="16" t="s">
        <v>0</v>
      </c>
      <c r="C13" s="18" t="s">
        <v>53</v>
      </c>
      <c r="D13" s="17">
        <f t="shared" si="1"/>
        <v>0.5064</v>
      </c>
      <c r="E13" s="29">
        <v>316.5</v>
      </c>
      <c r="F13" s="16" t="s">
        <v>140</v>
      </c>
      <c r="G13" s="16" t="s">
        <v>112</v>
      </c>
    </row>
    <row r="14" spans="1:7" ht="21" customHeight="1">
      <c r="A14" s="15">
        <f t="shared" si="0"/>
        <v>9</v>
      </c>
      <c r="B14" s="16" t="s">
        <v>29</v>
      </c>
      <c r="C14" s="16" t="s">
        <v>81</v>
      </c>
      <c r="D14" s="17">
        <f t="shared" si="1"/>
        <v>1.3024</v>
      </c>
      <c r="E14" s="29">
        <v>814</v>
      </c>
      <c r="F14" s="16" t="s">
        <v>141</v>
      </c>
      <c r="G14" s="16" t="s">
        <v>113</v>
      </c>
    </row>
    <row r="15" spans="1:7" ht="21" customHeight="1">
      <c r="A15" s="15">
        <f t="shared" si="0"/>
        <v>10</v>
      </c>
      <c r="B15" s="16" t="s">
        <v>8</v>
      </c>
      <c r="C15" s="16" t="s">
        <v>60</v>
      </c>
      <c r="D15" s="17">
        <f t="shared" si="1"/>
        <v>0.288</v>
      </c>
      <c r="E15" s="29">
        <v>180</v>
      </c>
      <c r="F15" s="16" t="s">
        <v>191</v>
      </c>
      <c r="G15" s="16" t="s">
        <v>107</v>
      </c>
    </row>
    <row r="16" spans="1:7" ht="21" customHeight="1">
      <c r="A16" s="15">
        <f t="shared" si="0"/>
        <v>11</v>
      </c>
      <c r="B16" s="16" t="s">
        <v>23</v>
      </c>
      <c r="C16" s="16" t="s">
        <v>60</v>
      </c>
      <c r="D16" s="17">
        <f t="shared" si="1"/>
        <v>0.0752</v>
      </c>
      <c r="E16" s="29">
        <v>47</v>
      </c>
      <c r="F16" s="16" t="s">
        <v>189</v>
      </c>
      <c r="G16" s="16" t="s">
        <v>107</v>
      </c>
    </row>
    <row r="17" spans="1:7" ht="21" customHeight="1">
      <c r="A17" s="15">
        <f t="shared" si="0"/>
        <v>12</v>
      </c>
      <c r="B17" s="16" t="s">
        <v>7</v>
      </c>
      <c r="C17" s="16" t="s">
        <v>59</v>
      </c>
      <c r="D17" s="17">
        <f t="shared" si="1"/>
        <v>0.0832</v>
      </c>
      <c r="E17" s="29">
        <v>52</v>
      </c>
      <c r="F17" s="16" t="s">
        <v>171</v>
      </c>
      <c r="G17" s="16" t="s">
        <v>108</v>
      </c>
    </row>
    <row r="18" spans="1:7" ht="21" customHeight="1">
      <c r="A18" s="15">
        <f t="shared" si="0"/>
        <v>13</v>
      </c>
      <c r="B18" s="16" t="s">
        <v>32</v>
      </c>
      <c r="C18" s="16" t="s">
        <v>59</v>
      </c>
      <c r="D18" s="17">
        <f t="shared" si="1"/>
        <v>0.04</v>
      </c>
      <c r="E18" s="29">
        <v>25</v>
      </c>
      <c r="F18" s="16" t="s">
        <v>167</v>
      </c>
      <c r="G18" s="16" t="s">
        <v>108</v>
      </c>
    </row>
    <row r="19" spans="1:7" ht="21" customHeight="1">
      <c r="A19" s="15">
        <f t="shared" si="0"/>
        <v>14</v>
      </c>
      <c r="B19" s="16" t="s">
        <v>35</v>
      </c>
      <c r="C19" s="16" t="s">
        <v>59</v>
      </c>
      <c r="D19" s="17">
        <f t="shared" si="1"/>
        <v>0.152</v>
      </c>
      <c r="E19" s="29">
        <v>95</v>
      </c>
      <c r="F19" s="16" t="s">
        <v>168</v>
      </c>
      <c r="G19" s="16" t="s">
        <v>108</v>
      </c>
    </row>
    <row r="20" spans="1:7" ht="21" customHeight="1">
      <c r="A20" s="15">
        <f t="shared" si="0"/>
        <v>15</v>
      </c>
      <c r="B20" s="16" t="s">
        <v>43</v>
      </c>
      <c r="C20" s="16" t="s">
        <v>71</v>
      </c>
      <c r="D20" s="17">
        <f t="shared" si="1"/>
        <v>0.3456</v>
      </c>
      <c r="E20" s="29">
        <v>216</v>
      </c>
      <c r="F20" s="16" t="s">
        <v>138</v>
      </c>
      <c r="G20" s="16" t="s">
        <v>109</v>
      </c>
    </row>
    <row r="21" spans="1:7" ht="18.75">
      <c r="A21" s="15">
        <f t="shared" si="0"/>
        <v>16</v>
      </c>
      <c r="B21" s="16" t="s">
        <v>24</v>
      </c>
      <c r="C21" s="16" t="s">
        <v>71</v>
      </c>
      <c r="D21" s="17">
        <f t="shared" si="1"/>
        <v>5.2688</v>
      </c>
      <c r="E21" s="29">
        <v>3293</v>
      </c>
      <c r="F21" s="16" t="s">
        <v>139</v>
      </c>
      <c r="G21" s="16" t="s">
        <v>109</v>
      </c>
    </row>
    <row r="22" spans="1:7" ht="18.75">
      <c r="A22" s="15">
        <f t="shared" si="0"/>
        <v>17</v>
      </c>
      <c r="B22" s="16" t="s">
        <v>34</v>
      </c>
      <c r="C22" s="16" t="s">
        <v>71</v>
      </c>
      <c r="D22" s="17">
        <f t="shared" si="1"/>
        <v>4.2048</v>
      </c>
      <c r="E22" s="29">
        <v>2628</v>
      </c>
      <c r="F22" s="16" t="s">
        <v>172</v>
      </c>
      <c r="G22" s="16" t="s">
        <v>109</v>
      </c>
    </row>
    <row r="23" spans="1:7" ht="18.75">
      <c r="A23" s="15">
        <f t="shared" si="0"/>
        <v>18</v>
      </c>
      <c r="B23" s="16" t="s">
        <v>86</v>
      </c>
      <c r="C23" s="16" t="s">
        <v>71</v>
      </c>
      <c r="D23" s="17">
        <f t="shared" si="1"/>
        <v>1.6496</v>
      </c>
      <c r="E23" s="29">
        <v>1031</v>
      </c>
      <c r="F23" s="16" t="s">
        <v>178</v>
      </c>
      <c r="G23" s="16" t="s">
        <v>109</v>
      </c>
    </row>
    <row r="24" spans="1:7" ht="18.75">
      <c r="A24" s="15">
        <f t="shared" si="0"/>
        <v>19</v>
      </c>
      <c r="B24" s="16" t="s">
        <v>33</v>
      </c>
      <c r="C24" s="16" t="s">
        <v>83</v>
      </c>
      <c r="D24" s="17">
        <f t="shared" si="1"/>
        <v>0.128</v>
      </c>
      <c r="E24" s="29">
        <v>80</v>
      </c>
      <c r="F24" s="16" t="s">
        <v>161</v>
      </c>
      <c r="G24" s="16" t="s">
        <v>114</v>
      </c>
    </row>
    <row r="25" spans="1:7" ht="18.75">
      <c r="A25" s="15">
        <f t="shared" si="0"/>
        <v>20</v>
      </c>
      <c r="B25" s="16" t="s">
        <v>39</v>
      </c>
      <c r="C25" s="16" t="s">
        <v>83</v>
      </c>
      <c r="D25" s="17">
        <f t="shared" si="1"/>
        <v>3.392</v>
      </c>
      <c r="E25" s="29">
        <v>2120</v>
      </c>
      <c r="F25" s="16" t="s">
        <v>176</v>
      </c>
      <c r="G25" s="16" t="s">
        <v>114</v>
      </c>
    </row>
    <row r="26" spans="1:7" ht="18.75">
      <c r="A26" s="8">
        <f t="shared" si="0"/>
        <v>21</v>
      </c>
      <c r="B26" s="9" t="s">
        <v>40</v>
      </c>
      <c r="C26" s="9" t="s">
        <v>83</v>
      </c>
      <c r="D26" s="19">
        <f t="shared" si="1"/>
        <v>0.25</v>
      </c>
      <c r="E26" s="30">
        <f>156+(1/4)</f>
        <v>156.25</v>
      </c>
      <c r="F26" s="9" t="s">
        <v>142</v>
      </c>
      <c r="G26" s="9" t="s">
        <v>114</v>
      </c>
    </row>
    <row r="27" spans="1:7" ht="21" customHeight="1">
      <c r="A27" s="15">
        <f t="shared" si="0"/>
        <v>22</v>
      </c>
      <c r="B27" s="16" t="s">
        <v>2</v>
      </c>
      <c r="C27" s="16" t="s">
        <v>55</v>
      </c>
      <c r="D27" s="17">
        <f t="shared" si="1"/>
        <v>0.304</v>
      </c>
      <c r="E27" s="29">
        <v>190</v>
      </c>
      <c r="F27" s="16" t="s">
        <v>194</v>
      </c>
      <c r="G27" s="16" t="s">
        <v>115</v>
      </c>
    </row>
    <row r="28" spans="1:7" ht="18.75">
      <c r="A28" s="8">
        <f t="shared" si="0"/>
        <v>23</v>
      </c>
      <c r="B28" s="9" t="s">
        <v>17</v>
      </c>
      <c r="C28" s="9" t="s">
        <v>69</v>
      </c>
      <c r="D28" s="19">
        <f t="shared" si="1"/>
        <v>0.152</v>
      </c>
      <c r="E28" s="30">
        <v>95</v>
      </c>
      <c r="F28" s="9" t="s">
        <v>143</v>
      </c>
      <c r="G28" s="9" t="s">
        <v>116</v>
      </c>
    </row>
    <row r="29" spans="1:7" s="21" customFormat="1" ht="21" customHeight="1">
      <c r="A29" s="35" t="s">
        <v>94</v>
      </c>
      <c r="B29" s="36"/>
      <c r="C29" s="37"/>
      <c r="D29" s="20">
        <f>SUM(D6:D28)</f>
        <v>24.369423999999995</v>
      </c>
      <c r="E29" s="2">
        <f>SUM(E6:E28)</f>
        <v>15230.89</v>
      </c>
      <c r="F29" s="39" t="s">
        <v>95</v>
      </c>
      <c r="G29" s="40"/>
    </row>
    <row r="30" spans="1:7" ht="22.5" customHeight="1">
      <c r="A30" s="15">
        <v>1</v>
      </c>
      <c r="B30" s="16" t="s">
        <v>180</v>
      </c>
      <c r="C30" s="16" t="s">
        <v>184</v>
      </c>
      <c r="D30" s="17">
        <f t="shared" si="1"/>
        <v>0.0704</v>
      </c>
      <c r="E30" s="17">
        <v>44</v>
      </c>
      <c r="F30" s="16" t="s">
        <v>198</v>
      </c>
      <c r="G30" s="22" t="s">
        <v>182</v>
      </c>
    </row>
    <row r="31" spans="1:7" ht="21.75" customHeight="1">
      <c r="A31" s="15">
        <f aca="true" t="shared" si="2" ref="A31:A42">A30+1</f>
        <v>2</v>
      </c>
      <c r="B31" s="16" t="s">
        <v>186</v>
      </c>
      <c r="C31" s="16" t="s">
        <v>184</v>
      </c>
      <c r="D31" s="17">
        <f t="shared" si="1"/>
        <v>0.6032</v>
      </c>
      <c r="E31" s="17">
        <v>377</v>
      </c>
      <c r="F31" s="16" t="s">
        <v>202</v>
      </c>
      <c r="G31" s="22" t="s">
        <v>182</v>
      </c>
    </row>
    <row r="32" spans="1:7" ht="21.75" customHeight="1">
      <c r="A32" s="15">
        <f t="shared" si="2"/>
        <v>3</v>
      </c>
      <c r="B32" s="16" t="s">
        <v>15</v>
      </c>
      <c r="C32" s="16" t="s">
        <v>67</v>
      </c>
      <c r="D32" s="17">
        <f t="shared" si="1"/>
        <v>0.256</v>
      </c>
      <c r="E32" s="17">
        <v>160</v>
      </c>
      <c r="F32" s="16" t="s">
        <v>144</v>
      </c>
      <c r="G32" s="22" t="s">
        <v>117</v>
      </c>
    </row>
    <row r="33" spans="1:7" ht="21.75" customHeight="1">
      <c r="A33" s="15">
        <f t="shared" si="2"/>
        <v>4</v>
      </c>
      <c r="B33" s="16" t="s">
        <v>89</v>
      </c>
      <c r="C33" s="16" t="s">
        <v>67</v>
      </c>
      <c r="D33" s="17">
        <f t="shared" si="1"/>
        <v>2.4</v>
      </c>
      <c r="E33" s="17">
        <v>1500</v>
      </c>
      <c r="F33" s="16" t="s">
        <v>177</v>
      </c>
      <c r="G33" s="22" t="s">
        <v>117</v>
      </c>
    </row>
    <row r="34" spans="1:7" ht="21.75" customHeight="1">
      <c r="A34" s="15">
        <f t="shared" si="2"/>
        <v>5</v>
      </c>
      <c r="B34" s="16" t="s">
        <v>28</v>
      </c>
      <c r="C34" s="16" t="s">
        <v>80</v>
      </c>
      <c r="D34" s="17">
        <f t="shared" si="1"/>
        <v>0.2784</v>
      </c>
      <c r="E34" s="17">
        <v>174</v>
      </c>
      <c r="F34" s="16" t="s">
        <v>145</v>
      </c>
      <c r="G34" s="22" t="s">
        <v>118</v>
      </c>
    </row>
    <row r="35" spans="1:7" ht="21.75" customHeight="1">
      <c r="A35" s="15">
        <f t="shared" si="2"/>
        <v>6</v>
      </c>
      <c r="B35" s="16" t="s">
        <v>14</v>
      </c>
      <c r="C35" s="16" t="s">
        <v>66</v>
      </c>
      <c r="D35" s="17">
        <f t="shared" si="1"/>
        <v>0.016</v>
      </c>
      <c r="E35" s="17">
        <v>10</v>
      </c>
      <c r="F35" s="16" t="s">
        <v>146</v>
      </c>
      <c r="G35" s="22" t="s">
        <v>119</v>
      </c>
    </row>
    <row r="36" spans="1:7" ht="21.75" customHeight="1">
      <c r="A36" s="15">
        <f t="shared" si="2"/>
        <v>7</v>
      </c>
      <c r="B36" s="16" t="s">
        <v>44</v>
      </c>
      <c r="C36" s="16" t="s">
        <v>66</v>
      </c>
      <c r="D36" s="17">
        <f t="shared" si="1"/>
        <v>0.48</v>
      </c>
      <c r="E36" s="17">
        <v>300</v>
      </c>
      <c r="F36" s="16" t="s">
        <v>195</v>
      </c>
      <c r="G36" s="22" t="s">
        <v>119</v>
      </c>
    </row>
    <row r="37" spans="1:7" ht="21.75" customHeight="1">
      <c r="A37" s="15">
        <f t="shared" si="2"/>
        <v>8</v>
      </c>
      <c r="B37" s="16" t="s">
        <v>11</v>
      </c>
      <c r="C37" s="16" t="s">
        <v>63</v>
      </c>
      <c r="D37" s="17">
        <f t="shared" si="1"/>
        <v>0.704</v>
      </c>
      <c r="E37" s="17">
        <v>440</v>
      </c>
      <c r="F37" s="16" t="s">
        <v>163</v>
      </c>
      <c r="G37" s="22" t="s">
        <v>120</v>
      </c>
    </row>
    <row r="38" spans="1:7" ht="21.75" customHeight="1">
      <c r="A38" s="15">
        <f t="shared" si="2"/>
        <v>9</v>
      </c>
      <c r="B38" s="16" t="s">
        <v>9</v>
      </c>
      <c r="C38" s="16" t="s">
        <v>62</v>
      </c>
      <c r="D38" s="17">
        <f t="shared" si="1"/>
        <v>0.0544</v>
      </c>
      <c r="E38" s="17">
        <v>34</v>
      </c>
      <c r="F38" s="16" t="s">
        <v>164</v>
      </c>
      <c r="G38" s="22" t="s">
        <v>121</v>
      </c>
    </row>
    <row r="39" spans="1:7" ht="21.75" customHeight="1">
      <c r="A39" s="15">
        <f t="shared" si="2"/>
        <v>10</v>
      </c>
      <c r="B39" s="16" t="s">
        <v>10</v>
      </c>
      <c r="C39" s="16" t="s">
        <v>62</v>
      </c>
      <c r="D39" s="17">
        <f t="shared" si="1"/>
        <v>0.064</v>
      </c>
      <c r="E39" s="17">
        <v>40</v>
      </c>
      <c r="F39" s="16" t="s">
        <v>147</v>
      </c>
      <c r="G39" s="22" t="s">
        <v>121</v>
      </c>
    </row>
    <row r="40" spans="1:7" ht="21.75" customHeight="1">
      <c r="A40" s="15">
        <f t="shared" si="2"/>
        <v>11</v>
      </c>
      <c r="B40" s="16" t="s">
        <v>19</v>
      </c>
      <c r="C40" s="16" t="s">
        <v>62</v>
      </c>
      <c r="D40" s="17">
        <f t="shared" si="1"/>
        <v>0.184</v>
      </c>
      <c r="E40" s="17">
        <v>115</v>
      </c>
      <c r="F40" s="16" t="s">
        <v>148</v>
      </c>
      <c r="G40" s="22" t="s">
        <v>121</v>
      </c>
    </row>
    <row r="41" spans="1:7" ht="21.75" customHeight="1">
      <c r="A41" s="15">
        <f t="shared" si="2"/>
        <v>12</v>
      </c>
      <c r="B41" s="16" t="s">
        <v>72</v>
      </c>
      <c r="C41" s="16" t="s">
        <v>73</v>
      </c>
      <c r="D41" s="17">
        <f t="shared" si="1"/>
        <v>1.04</v>
      </c>
      <c r="E41" s="17">
        <v>650</v>
      </c>
      <c r="F41" s="16" t="s">
        <v>196</v>
      </c>
      <c r="G41" s="22" t="s">
        <v>122</v>
      </c>
    </row>
    <row r="42" spans="1:7" ht="21.75" customHeight="1">
      <c r="A42" s="15">
        <f t="shared" si="2"/>
        <v>13</v>
      </c>
      <c r="B42" s="16" t="s">
        <v>21</v>
      </c>
      <c r="C42" s="16" t="s">
        <v>73</v>
      </c>
      <c r="D42" s="17">
        <f t="shared" si="1"/>
        <v>3.2</v>
      </c>
      <c r="E42" s="17">
        <v>2000</v>
      </c>
      <c r="F42" s="16" t="s">
        <v>149</v>
      </c>
      <c r="G42" s="22" t="s">
        <v>122</v>
      </c>
    </row>
    <row r="43" spans="1:7" ht="21.75" customHeight="1">
      <c r="A43" s="15">
        <f>A42+1</f>
        <v>14</v>
      </c>
      <c r="B43" s="16" t="s">
        <v>90</v>
      </c>
      <c r="C43" s="16" t="s">
        <v>91</v>
      </c>
      <c r="D43" s="17">
        <f t="shared" si="1"/>
        <v>0.8768</v>
      </c>
      <c r="E43" s="17">
        <v>548</v>
      </c>
      <c r="F43" s="16" t="s">
        <v>197</v>
      </c>
      <c r="G43" s="22" t="s">
        <v>123</v>
      </c>
    </row>
    <row r="44" spans="1:7" ht="21.75" customHeight="1">
      <c r="A44" s="15">
        <f>A43+1</f>
        <v>15</v>
      </c>
      <c r="B44" s="16" t="s">
        <v>16</v>
      </c>
      <c r="C44" s="16" t="s">
        <v>68</v>
      </c>
      <c r="D44" s="17">
        <f t="shared" si="1"/>
        <v>0.144</v>
      </c>
      <c r="E44" s="17">
        <v>90</v>
      </c>
      <c r="F44" s="16" t="s">
        <v>173</v>
      </c>
      <c r="G44" s="16" t="s">
        <v>124</v>
      </c>
    </row>
    <row r="45" spans="1:7" ht="21.75" customHeight="1">
      <c r="A45" s="15">
        <f>A44+1</f>
        <v>16</v>
      </c>
      <c r="B45" s="16" t="s">
        <v>203</v>
      </c>
      <c r="C45" s="16" t="s">
        <v>68</v>
      </c>
      <c r="D45" s="17">
        <f>E45/625</f>
        <v>0.096</v>
      </c>
      <c r="E45" s="17">
        <v>60</v>
      </c>
      <c r="F45" s="1" t="s">
        <v>204</v>
      </c>
      <c r="G45" s="16" t="s">
        <v>124</v>
      </c>
    </row>
    <row r="46" spans="1:7" ht="21.75" customHeight="1">
      <c r="A46" s="15">
        <f>A45+1</f>
        <v>17</v>
      </c>
      <c r="B46" s="16" t="s">
        <v>185</v>
      </c>
      <c r="C46" s="16" t="s">
        <v>183</v>
      </c>
      <c r="D46" s="17">
        <f t="shared" si="1"/>
        <v>0.056367999999999994</v>
      </c>
      <c r="E46" s="17">
        <v>35.23</v>
      </c>
      <c r="F46" s="16" t="s">
        <v>187</v>
      </c>
      <c r="G46" s="16" t="s">
        <v>181</v>
      </c>
    </row>
    <row r="47" spans="1:7" ht="21.75" customHeight="1">
      <c r="A47" s="15">
        <f>A46+1</f>
        <v>18</v>
      </c>
      <c r="B47" s="9" t="s">
        <v>38</v>
      </c>
      <c r="C47" s="16" t="s">
        <v>85</v>
      </c>
      <c r="D47" s="17">
        <f t="shared" si="1"/>
        <v>0.08</v>
      </c>
      <c r="E47" s="19">
        <v>50</v>
      </c>
      <c r="F47" s="9" t="s">
        <v>150</v>
      </c>
      <c r="G47" s="16" t="s">
        <v>125</v>
      </c>
    </row>
    <row r="48" spans="1:7" ht="22.5" customHeight="1">
      <c r="A48" s="35" t="s">
        <v>96</v>
      </c>
      <c r="B48" s="36"/>
      <c r="C48" s="37"/>
      <c r="D48" s="2">
        <f>SUM(D30:D47)</f>
        <v>10.603568000000001</v>
      </c>
      <c r="E48" s="2">
        <f>SUM(E30:E47)</f>
        <v>6627.23</v>
      </c>
      <c r="F48" s="39" t="s">
        <v>97</v>
      </c>
      <c r="G48" s="40"/>
    </row>
    <row r="49" spans="1:7" s="5" customFormat="1" ht="22.5" customHeight="1">
      <c r="A49" s="6">
        <v>1</v>
      </c>
      <c r="B49" s="13" t="s">
        <v>1</v>
      </c>
      <c r="C49" s="13" t="s">
        <v>54</v>
      </c>
      <c r="D49" s="17">
        <f t="shared" si="1"/>
        <v>0.8</v>
      </c>
      <c r="E49" s="14">
        <v>500</v>
      </c>
      <c r="F49" s="13" t="s">
        <v>174</v>
      </c>
      <c r="G49" s="23" t="s">
        <v>126</v>
      </c>
    </row>
    <row r="50" spans="1:7" ht="22.5" customHeight="1">
      <c r="A50" s="15">
        <f aca="true" t="shared" si="3" ref="A50:A56">A49+1</f>
        <v>2</v>
      </c>
      <c r="B50" s="16" t="s">
        <v>92</v>
      </c>
      <c r="C50" s="16" t="s">
        <v>93</v>
      </c>
      <c r="D50" s="17">
        <f t="shared" si="1"/>
        <v>0.4</v>
      </c>
      <c r="E50" s="17">
        <v>250</v>
      </c>
      <c r="F50" s="16" t="s">
        <v>179</v>
      </c>
      <c r="G50" s="22" t="s">
        <v>127</v>
      </c>
    </row>
    <row r="51" spans="1:7" ht="22.5" customHeight="1">
      <c r="A51" s="15">
        <f t="shared" si="3"/>
        <v>3</v>
      </c>
      <c r="B51" s="16" t="s">
        <v>12</v>
      </c>
      <c r="C51" s="16" t="s">
        <v>64</v>
      </c>
      <c r="D51" s="17">
        <f t="shared" si="1"/>
        <v>0.2848</v>
      </c>
      <c r="E51" s="17">
        <v>178</v>
      </c>
      <c r="F51" s="16" t="s">
        <v>151</v>
      </c>
      <c r="G51" s="22" t="s">
        <v>128</v>
      </c>
    </row>
    <row r="52" spans="1:7" ht="22.5" customHeight="1">
      <c r="A52" s="15">
        <f t="shared" si="3"/>
        <v>4</v>
      </c>
      <c r="B52" s="16" t="s">
        <v>27</v>
      </c>
      <c r="C52" s="16" t="s">
        <v>79</v>
      </c>
      <c r="D52" s="17">
        <f t="shared" si="1"/>
        <v>0.56</v>
      </c>
      <c r="E52" s="17">
        <v>350</v>
      </c>
      <c r="F52" s="16" t="s">
        <v>152</v>
      </c>
      <c r="G52" s="22" t="s">
        <v>129</v>
      </c>
    </row>
    <row r="53" spans="1:7" ht="22.5" customHeight="1">
      <c r="A53" s="15">
        <f t="shared" si="3"/>
        <v>5</v>
      </c>
      <c r="B53" s="16" t="s">
        <v>22</v>
      </c>
      <c r="C53" s="16" t="s">
        <v>76</v>
      </c>
      <c r="D53" s="17">
        <f t="shared" si="1"/>
        <v>0.48</v>
      </c>
      <c r="E53" s="17">
        <v>300</v>
      </c>
      <c r="F53" s="16" t="s">
        <v>153</v>
      </c>
      <c r="G53" s="22" t="s">
        <v>130</v>
      </c>
    </row>
    <row r="54" spans="1:7" ht="22.5" customHeight="1">
      <c r="A54" s="15">
        <f t="shared" si="3"/>
        <v>6</v>
      </c>
      <c r="B54" s="16" t="s">
        <v>5</v>
      </c>
      <c r="C54" s="16" t="s">
        <v>58</v>
      </c>
      <c r="D54" s="17">
        <f t="shared" si="1"/>
        <v>0.184</v>
      </c>
      <c r="E54" s="17">
        <v>115</v>
      </c>
      <c r="F54" s="16" t="s">
        <v>199</v>
      </c>
      <c r="G54" s="22" t="s">
        <v>131</v>
      </c>
    </row>
    <row r="55" spans="1:7" ht="22.5" customHeight="1">
      <c r="A55" s="15">
        <f t="shared" si="3"/>
        <v>7</v>
      </c>
      <c r="B55" s="16" t="s">
        <v>6</v>
      </c>
      <c r="C55" s="16" t="s">
        <v>58</v>
      </c>
      <c r="D55" s="17">
        <f t="shared" si="1"/>
        <v>0.536</v>
      </c>
      <c r="E55" s="17">
        <v>335</v>
      </c>
      <c r="F55" s="16" t="s">
        <v>190</v>
      </c>
      <c r="G55" s="22" t="s">
        <v>131</v>
      </c>
    </row>
    <row r="56" spans="1:7" ht="22.5" customHeight="1">
      <c r="A56" s="15">
        <f t="shared" si="3"/>
        <v>8</v>
      </c>
      <c r="B56" s="16" t="s">
        <v>41</v>
      </c>
      <c r="C56" s="16" t="s">
        <v>61</v>
      </c>
      <c r="D56" s="17">
        <f t="shared" si="1"/>
        <v>0.0928</v>
      </c>
      <c r="E56" s="17">
        <v>58</v>
      </c>
      <c r="F56" s="16" t="s">
        <v>154</v>
      </c>
      <c r="G56" s="22" t="s">
        <v>132</v>
      </c>
    </row>
    <row r="57" spans="1:7" ht="22.5" customHeight="1">
      <c r="A57" s="35" t="s">
        <v>98</v>
      </c>
      <c r="B57" s="36"/>
      <c r="C57" s="37"/>
      <c r="D57" s="2">
        <f>SUM(D49:D56)</f>
        <v>3.3376000000000006</v>
      </c>
      <c r="E57" s="2">
        <f>SUM(E49:E56)</f>
        <v>2086</v>
      </c>
      <c r="F57" s="39" t="s">
        <v>99</v>
      </c>
      <c r="G57" s="40"/>
    </row>
    <row r="58" spans="1:7" ht="22.5" customHeight="1">
      <c r="A58" s="15">
        <v>1</v>
      </c>
      <c r="B58" s="16" t="s">
        <v>30</v>
      </c>
      <c r="C58" s="16" t="s">
        <v>82</v>
      </c>
      <c r="D58" s="17">
        <f t="shared" si="1"/>
        <v>0.4</v>
      </c>
      <c r="E58" s="17">
        <v>250</v>
      </c>
      <c r="F58" s="16" t="s">
        <v>200</v>
      </c>
      <c r="G58" s="22" t="s">
        <v>170</v>
      </c>
    </row>
    <row r="59" spans="1:7" ht="22.5" customHeight="1">
      <c r="A59" s="15">
        <f>A58+1</f>
        <v>2</v>
      </c>
      <c r="B59" s="16" t="s">
        <v>37</v>
      </c>
      <c r="C59" s="16" t="s">
        <v>84</v>
      </c>
      <c r="D59" s="17">
        <f t="shared" si="1"/>
        <v>0.864</v>
      </c>
      <c r="E59" s="17">
        <v>540</v>
      </c>
      <c r="F59" s="16" t="s">
        <v>155</v>
      </c>
      <c r="G59" s="22" t="s">
        <v>133</v>
      </c>
    </row>
    <row r="60" spans="1:7" ht="22.5" customHeight="1">
      <c r="A60" s="15">
        <v>3</v>
      </c>
      <c r="B60" s="16" t="s">
        <v>4</v>
      </c>
      <c r="C60" s="16" t="s">
        <v>57</v>
      </c>
      <c r="D60" s="17">
        <f t="shared" si="1"/>
        <v>0.7808</v>
      </c>
      <c r="E60" s="17">
        <v>488</v>
      </c>
      <c r="F60" s="16" t="s">
        <v>156</v>
      </c>
      <c r="G60" s="22" t="s">
        <v>160</v>
      </c>
    </row>
    <row r="61" spans="1:7" ht="22.5" customHeight="1">
      <c r="A61" s="32" t="s">
        <v>100</v>
      </c>
      <c r="B61" s="33"/>
      <c r="C61" s="34"/>
      <c r="D61" s="2">
        <f>SUM(D58:D60)</f>
        <v>2.0448</v>
      </c>
      <c r="E61" s="2">
        <f>SUM(E58:E60)</f>
        <v>1278</v>
      </c>
      <c r="F61" s="39" t="s">
        <v>101</v>
      </c>
      <c r="G61" s="40"/>
    </row>
    <row r="62" spans="1:7" ht="22.5" customHeight="1">
      <c r="A62" s="15">
        <v>1</v>
      </c>
      <c r="B62" s="16" t="s">
        <v>20</v>
      </c>
      <c r="C62" s="16" t="s">
        <v>75</v>
      </c>
      <c r="D62" s="17">
        <f t="shared" si="1"/>
        <v>0.04</v>
      </c>
      <c r="E62" s="17">
        <v>25</v>
      </c>
      <c r="F62" s="16" t="s">
        <v>206</v>
      </c>
      <c r="G62" s="22" t="s">
        <v>134</v>
      </c>
    </row>
    <row r="63" spans="1:7" ht="22.5" customHeight="1">
      <c r="A63" s="15">
        <v>2</v>
      </c>
      <c r="B63" s="16" t="s">
        <v>26</v>
      </c>
      <c r="C63" s="16" t="s">
        <v>78</v>
      </c>
      <c r="D63" s="17">
        <f t="shared" si="1"/>
        <v>0.8</v>
      </c>
      <c r="E63" s="17">
        <v>500</v>
      </c>
      <c r="F63" s="16" t="s">
        <v>169</v>
      </c>
      <c r="G63" s="22" t="s">
        <v>135</v>
      </c>
    </row>
    <row r="64" spans="1:7" ht="22.5" customHeight="1">
      <c r="A64" s="15">
        <v>3</v>
      </c>
      <c r="B64" s="16" t="s">
        <v>13</v>
      </c>
      <c r="C64" s="16" t="s">
        <v>65</v>
      </c>
      <c r="D64" s="17">
        <f t="shared" si="1"/>
        <v>0.0896</v>
      </c>
      <c r="E64" s="17">
        <v>56</v>
      </c>
      <c r="F64" s="16" t="s">
        <v>157</v>
      </c>
      <c r="G64" s="22" t="s">
        <v>162</v>
      </c>
    </row>
    <row r="65" spans="1:7" ht="22.5" customHeight="1">
      <c r="A65" s="15">
        <v>4</v>
      </c>
      <c r="B65" s="16" t="s">
        <v>3</v>
      </c>
      <c r="C65" s="16" t="s">
        <v>56</v>
      </c>
      <c r="D65" s="17">
        <f t="shared" si="1"/>
        <v>0.24</v>
      </c>
      <c r="E65" s="17">
        <v>150</v>
      </c>
      <c r="F65" s="16" t="s">
        <v>201</v>
      </c>
      <c r="G65" s="24" t="s">
        <v>136</v>
      </c>
    </row>
    <row r="66" spans="1:7" ht="22.5" customHeight="1">
      <c r="A66" s="32" t="s">
        <v>102</v>
      </c>
      <c r="B66" s="33"/>
      <c r="C66" s="34"/>
      <c r="D66" s="2">
        <f>SUM(D62:D65)</f>
        <v>1.1696</v>
      </c>
      <c r="E66" s="2">
        <f>SUM(E62:E65)</f>
        <v>731</v>
      </c>
      <c r="F66" s="39" t="s">
        <v>104</v>
      </c>
      <c r="G66" s="40"/>
    </row>
    <row r="67" spans="1:7" ht="22.5" customHeight="1">
      <c r="A67" s="38" t="s">
        <v>103</v>
      </c>
      <c r="B67" s="38"/>
      <c r="C67" s="38"/>
      <c r="D67" s="2">
        <f>SUM(D6:D66)/2</f>
        <v>41.524992</v>
      </c>
      <c r="E67" s="2">
        <f>SUM(E6:E66)/2</f>
        <v>25953.120000000003</v>
      </c>
      <c r="F67" s="32" t="s">
        <v>165</v>
      </c>
      <c r="G67" s="34"/>
    </row>
    <row r="68" spans="4:5" ht="18.75">
      <c r="D68" s="25" t="s">
        <v>48</v>
      </c>
      <c r="E68" s="25" t="s">
        <v>48</v>
      </c>
    </row>
    <row r="69" spans="3:5" ht="18.75">
      <c r="C69" s="1" t="s">
        <v>48</v>
      </c>
      <c r="D69" s="25" t="s">
        <v>48</v>
      </c>
      <c r="E69" s="25" t="s">
        <v>48</v>
      </c>
    </row>
    <row r="70" spans="4:5" ht="18.75">
      <c r="D70" s="25"/>
      <c r="E70" s="25" t="s">
        <v>48</v>
      </c>
    </row>
    <row r="71" spans="4:5" ht="18.75">
      <c r="D71" s="25"/>
      <c r="E71" s="25"/>
    </row>
    <row r="72" spans="4:5" ht="18.75">
      <c r="D72" s="25"/>
      <c r="E72" s="25"/>
    </row>
    <row r="73" spans="4:5" ht="18.75">
      <c r="D73" s="25"/>
      <c r="E73" s="25"/>
    </row>
    <row r="74" spans="4:5" ht="18.75">
      <c r="D74" s="25"/>
      <c r="E74" s="25"/>
    </row>
    <row r="75" spans="4:5" ht="18.75">
      <c r="D75" s="25"/>
      <c r="E75" s="25"/>
    </row>
    <row r="76" spans="4:5" ht="18.75">
      <c r="D76" s="25"/>
      <c r="E76" s="25"/>
    </row>
    <row r="77" spans="4:5" ht="18.75">
      <c r="D77" s="25"/>
      <c r="E77" s="25"/>
    </row>
    <row r="78" spans="4:5" ht="18.75">
      <c r="D78" s="25"/>
      <c r="E78" s="25"/>
    </row>
    <row r="79" spans="4:5" ht="18.75">
      <c r="D79" s="25"/>
      <c r="E79" s="25"/>
    </row>
    <row r="80" spans="4:5" ht="18.75">
      <c r="D80" s="25"/>
      <c r="E80" s="25"/>
    </row>
    <row r="81" spans="4:5" ht="18.75">
      <c r="D81" s="25"/>
      <c r="E81" s="25"/>
    </row>
    <row r="82" spans="4:5" ht="18.75">
      <c r="D82" s="25"/>
      <c r="E82" s="25"/>
    </row>
    <row r="83" spans="4:5" ht="18.75">
      <c r="D83" s="25"/>
      <c r="E83" s="25"/>
    </row>
    <row r="84" spans="4:5" ht="18.75">
      <c r="D84" s="25"/>
      <c r="E84" s="25"/>
    </row>
    <row r="85" spans="4:5" ht="18.75">
      <c r="D85" s="25"/>
      <c r="E85" s="25"/>
    </row>
    <row r="86" spans="4:5" ht="18.75">
      <c r="D86" s="25"/>
      <c r="E86" s="25"/>
    </row>
    <row r="87" spans="4:5" ht="18.75">
      <c r="D87" s="25"/>
      <c r="E87" s="25"/>
    </row>
    <row r="88" spans="4:5" ht="18.75">
      <c r="D88" s="25"/>
      <c r="E88" s="25"/>
    </row>
    <row r="89" spans="4:5" ht="18.75">
      <c r="D89" s="25"/>
      <c r="E89" s="25"/>
    </row>
    <row r="90" spans="4:5" ht="18.75">
      <c r="D90" s="25"/>
      <c r="E90" s="25"/>
    </row>
    <row r="91" spans="4:5" ht="18.75">
      <c r="D91" s="25"/>
      <c r="E91" s="25"/>
    </row>
    <row r="92" spans="4:5" ht="18.75">
      <c r="D92" s="25"/>
      <c r="E92" s="25"/>
    </row>
    <row r="93" spans="4:5" ht="18.75">
      <c r="D93" s="25"/>
      <c r="E93" s="25"/>
    </row>
    <row r="94" spans="4:5" ht="18.75">
      <c r="D94" s="25"/>
      <c r="E94" s="25"/>
    </row>
    <row r="95" spans="4:5" ht="18.75">
      <c r="D95" s="25"/>
      <c r="E95" s="25"/>
    </row>
    <row r="96" spans="4:5" ht="18.75">
      <c r="D96" s="25"/>
      <c r="E96" s="25"/>
    </row>
    <row r="97" spans="4:5" ht="18.75">
      <c r="D97" s="25"/>
      <c r="E97" s="25"/>
    </row>
    <row r="98" spans="4:5" ht="18.75">
      <c r="D98" s="25"/>
      <c r="E98" s="25"/>
    </row>
    <row r="99" spans="4:5" ht="18.75">
      <c r="D99" s="25"/>
      <c r="E99" s="25"/>
    </row>
    <row r="100" spans="4:5" ht="18.75">
      <c r="D100" s="25"/>
      <c r="E100" s="25"/>
    </row>
    <row r="101" spans="4:5" ht="18.75">
      <c r="D101" s="25"/>
      <c r="E101" s="25"/>
    </row>
    <row r="102" spans="4:5" ht="18.75">
      <c r="D102" s="25"/>
      <c r="E102" s="25"/>
    </row>
    <row r="103" spans="4:5" ht="18.75">
      <c r="D103" s="25"/>
      <c r="E103" s="25"/>
    </row>
    <row r="104" spans="4:5" ht="18.75">
      <c r="D104" s="25"/>
      <c r="E104" s="25"/>
    </row>
    <row r="105" spans="4:5" ht="18.75">
      <c r="D105" s="25"/>
      <c r="E105" s="25"/>
    </row>
    <row r="106" spans="4:5" ht="18.75">
      <c r="D106" s="25"/>
      <c r="E106" s="25"/>
    </row>
    <row r="107" spans="4:5" ht="18.75">
      <c r="D107" s="25"/>
      <c r="E107" s="25"/>
    </row>
    <row r="108" spans="4:5" ht="18.75">
      <c r="D108" s="25"/>
      <c r="E108" s="25"/>
    </row>
    <row r="109" spans="4:5" ht="18.75">
      <c r="D109" s="25"/>
      <c r="E109" s="25"/>
    </row>
    <row r="110" spans="4:5" ht="18.75">
      <c r="D110" s="25"/>
      <c r="E110" s="25"/>
    </row>
    <row r="111" spans="4:5" ht="18.75">
      <c r="D111" s="25"/>
      <c r="E111" s="25"/>
    </row>
    <row r="112" spans="4:5" ht="18.75">
      <c r="D112" s="25"/>
      <c r="E112" s="25"/>
    </row>
    <row r="113" spans="4:5" ht="18.75">
      <c r="D113" s="25"/>
      <c r="E113" s="25"/>
    </row>
    <row r="114" spans="4:5" ht="18.75">
      <c r="D114" s="25"/>
      <c r="E114" s="25"/>
    </row>
    <row r="115" spans="4:5" ht="18.75">
      <c r="D115" s="25"/>
      <c r="E115" s="25"/>
    </row>
    <row r="116" spans="4:5" ht="18.75">
      <c r="D116" s="25"/>
      <c r="E116" s="25"/>
    </row>
    <row r="117" spans="4:5" ht="18.75">
      <c r="D117" s="25"/>
      <c r="E117" s="25"/>
    </row>
    <row r="118" spans="4:5" ht="18.75">
      <c r="D118" s="25"/>
      <c r="E118" s="25"/>
    </row>
    <row r="119" spans="4:5" ht="18.75">
      <c r="D119" s="25"/>
      <c r="E119" s="25"/>
    </row>
    <row r="120" spans="4:5" ht="18.75">
      <c r="D120" s="25"/>
      <c r="E120" s="25"/>
    </row>
    <row r="121" spans="4:5" ht="18.75">
      <c r="D121" s="25"/>
      <c r="E121" s="25"/>
    </row>
    <row r="122" spans="4:5" ht="18.75">
      <c r="D122" s="25"/>
      <c r="E122" s="25"/>
    </row>
    <row r="123" spans="4:5" ht="18.75">
      <c r="D123" s="25"/>
      <c r="E123" s="25"/>
    </row>
    <row r="124" spans="4:5" ht="18.75">
      <c r="D124" s="25"/>
      <c r="E124" s="25"/>
    </row>
    <row r="125" spans="4:5" ht="18.75">
      <c r="D125" s="25"/>
      <c r="E125" s="25"/>
    </row>
    <row r="126" spans="4:5" ht="18.75">
      <c r="D126" s="25"/>
      <c r="E126" s="25"/>
    </row>
    <row r="127" spans="4:5" ht="18.75">
      <c r="D127" s="25"/>
      <c r="E127" s="25"/>
    </row>
    <row r="128" spans="4:5" ht="18.75">
      <c r="D128" s="25"/>
      <c r="E128" s="25"/>
    </row>
    <row r="129" spans="4:5" ht="18.75">
      <c r="D129" s="25"/>
      <c r="E129" s="25"/>
    </row>
    <row r="130" spans="4:5" ht="18.75">
      <c r="D130" s="25"/>
      <c r="E130" s="25"/>
    </row>
    <row r="131" spans="4:5" ht="18.75">
      <c r="D131" s="25"/>
      <c r="E131" s="25"/>
    </row>
    <row r="132" spans="4:5" ht="18.75">
      <c r="D132" s="25"/>
      <c r="E132" s="25"/>
    </row>
    <row r="133" spans="4:5" ht="18.75">
      <c r="D133" s="25"/>
      <c r="E133" s="25"/>
    </row>
    <row r="134" spans="4:5" ht="18.75">
      <c r="D134" s="25"/>
      <c r="E134" s="25"/>
    </row>
    <row r="135" spans="4:5" ht="18.75">
      <c r="D135" s="25"/>
      <c r="E135" s="25"/>
    </row>
    <row r="136" spans="4:5" ht="18.75">
      <c r="D136" s="25"/>
      <c r="E136" s="25"/>
    </row>
    <row r="137" spans="4:5" ht="18.75">
      <c r="D137" s="25"/>
      <c r="E137" s="25"/>
    </row>
    <row r="138" spans="4:5" ht="18.75">
      <c r="D138" s="25"/>
      <c r="E138" s="25"/>
    </row>
    <row r="139" spans="4:5" ht="18.75">
      <c r="D139" s="25"/>
      <c r="E139" s="25"/>
    </row>
    <row r="140" spans="4:5" ht="18.75">
      <c r="D140" s="25"/>
      <c r="E140" s="25"/>
    </row>
    <row r="141" spans="4:5" ht="18.75">
      <c r="D141" s="25"/>
      <c r="E141" s="25"/>
    </row>
    <row r="142" spans="4:5" ht="18.75">
      <c r="D142" s="25"/>
      <c r="E142" s="25"/>
    </row>
    <row r="143" spans="4:5" ht="18.75">
      <c r="D143" s="25"/>
      <c r="E143" s="25"/>
    </row>
    <row r="144" spans="4:5" ht="18.75">
      <c r="D144" s="25"/>
      <c r="E144" s="25"/>
    </row>
    <row r="145" spans="4:5" ht="18.75">
      <c r="D145" s="25"/>
      <c r="E145" s="25"/>
    </row>
    <row r="146" spans="4:5" ht="18.75">
      <c r="D146" s="25"/>
      <c r="E146" s="25"/>
    </row>
    <row r="147" spans="4:5" ht="18.75">
      <c r="D147" s="25"/>
      <c r="E147" s="25"/>
    </row>
    <row r="148" spans="4:5" ht="18.75">
      <c r="D148" s="25"/>
      <c r="E148" s="25"/>
    </row>
    <row r="149" spans="4:5" ht="18.75">
      <c r="D149" s="25"/>
      <c r="E149" s="25"/>
    </row>
    <row r="150" spans="4:5" ht="18.75">
      <c r="D150" s="25"/>
      <c r="E150" s="25"/>
    </row>
    <row r="151" spans="4:5" ht="18.75">
      <c r="D151" s="25"/>
      <c r="E151" s="25"/>
    </row>
    <row r="152" spans="4:5" ht="18.75">
      <c r="D152" s="25"/>
      <c r="E152" s="25"/>
    </row>
    <row r="153" spans="4:5" ht="18.75">
      <c r="D153" s="25"/>
      <c r="E153" s="25"/>
    </row>
    <row r="154" spans="4:5" ht="18.75">
      <c r="D154" s="25"/>
      <c r="E154" s="25"/>
    </row>
    <row r="155" spans="4:5" ht="18.75">
      <c r="D155" s="25"/>
      <c r="E155" s="25"/>
    </row>
    <row r="156" spans="4:5" ht="18.75">
      <c r="D156" s="25"/>
      <c r="E156" s="25"/>
    </row>
    <row r="157" spans="4:5" ht="18.75">
      <c r="D157" s="25"/>
      <c r="E157" s="25"/>
    </row>
    <row r="158" spans="4:5" ht="18.75">
      <c r="D158" s="25"/>
      <c r="E158" s="25"/>
    </row>
    <row r="159" spans="4:5" ht="18.75">
      <c r="D159" s="25"/>
      <c r="E159" s="25"/>
    </row>
    <row r="160" spans="4:5" ht="18.75">
      <c r="D160" s="25"/>
      <c r="E160" s="25"/>
    </row>
    <row r="161" spans="4:5" ht="18.75">
      <c r="D161" s="25"/>
      <c r="E161" s="25"/>
    </row>
    <row r="162" spans="4:5" ht="18.75">
      <c r="D162" s="25"/>
      <c r="E162" s="25"/>
    </row>
    <row r="163" spans="4:5" ht="18.75">
      <c r="D163" s="25"/>
      <c r="E163" s="25"/>
    </row>
    <row r="164" spans="4:5" ht="18.75">
      <c r="D164" s="25"/>
      <c r="E164" s="25"/>
    </row>
    <row r="165" spans="4:5" ht="18.75">
      <c r="D165" s="25"/>
      <c r="E165" s="25"/>
    </row>
    <row r="166" spans="4:5" ht="18.75">
      <c r="D166" s="25"/>
      <c r="E166" s="25"/>
    </row>
    <row r="167" spans="4:5" ht="18.75">
      <c r="D167" s="25"/>
      <c r="E167" s="25"/>
    </row>
    <row r="168" spans="4:5" ht="18.75">
      <c r="D168" s="25"/>
      <c r="E168" s="25"/>
    </row>
    <row r="169" spans="4:5" ht="18.75">
      <c r="D169" s="25"/>
      <c r="E169" s="25"/>
    </row>
    <row r="170" spans="4:5" ht="18.75">
      <c r="D170" s="25"/>
      <c r="E170" s="25"/>
    </row>
    <row r="171" spans="4:5" ht="18.75">
      <c r="D171" s="25"/>
      <c r="E171" s="25"/>
    </row>
    <row r="172" spans="4:5" ht="18.75">
      <c r="D172" s="25"/>
      <c r="E172" s="25"/>
    </row>
    <row r="173" spans="4:5" ht="18.75">
      <c r="D173" s="25"/>
      <c r="E173" s="25"/>
    </row>
    <row r="174" spans="4:5" ht="18.75">
      <c r="D174" s="25"/>
      <c r="E174" s="25"/>
    </row>
    <row r="175" spans="4:5" ht="18.75">
      <c r="D175" s="25"/>
      <c r="E175" s="25"/>
    </row>
  </sheetData>
  <sheetProtection/>
  <mergeCells count="13">
    <mergeCell ref="D4:E4"/>
    <mergeCell ref="A29:C29"/>
    <mergeCell ref="F29:G29"/>
    <mergeCell ref="F48:G48"/>
    <mergeCell ref="A48:C48"/>
    <mergeCell ref="A66:C66"/>
    <mergeCell ref="A57:C57"/>
    <mergeCell ref="A61:C61"/>
    <mergeCell ref="A67:C67"/>
    <mergeCell ref="F57:G57"/>
    <mergeCell ref="F61:G61"/>
    <mergeCell ref="F66:G66"/>
    <mergeCell ref="F67:G67"/>
  </mergeCells>
  <printOptions/>
  <pageMargins left="0.3149606299212598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9">
      <selection activeCell="H66" sqref="H66"/>
    </sheetView>
  </sheetViews>
  <sheetFormatPr defaultColWidth="9.140625" defaultRowHeight="21.75"/>
  <cols>
    <col min="1" max="1" width="6.28125" style="1" customWidth="1"/>
    <col min="2" max="2" width="38.7109375" style="1" customWidth="1"/>
    <col min="3" max="5" width="9.140625" style="1" customWidth="1"/>
    <col min="6" max="6" width="9.140625" style="43" customWidth="1"/>
    <col min="7" max="16384" width="9.140625" style="1" customWidth="1"/>
  </cols>
  <sheetData>
    <row r="1" spans="1:3" ht="21.75" customHeight="1">
      <c r="A1" s="1" t="s">
        <v>208</v>
      </c>
      <c r="B1" s="31"/>
      <c r="C1" s="31"/>
    </row>
    <row r="2" spans="1:3" ht="21.75" customHeight="1">
      <c r="A2" s="5" t="s">
        <v>209</v>
      </c>
      <c r="B2" s="5"/>
      <c r="C2" s="5"/>
    </row>
    <row r="3" spans="1:6" s="5" customFormat="1" ht="4.5" customHeight="1">
      <c r="A3" s="3"/>
      <c r="B3" s="3"/>
      <c r="C3" s="3"/>
      <c r="F3" s="7"/>
    </row>
    <row r="4" spans="1:2" s="7" customFormat="1" ht="21.75" customHeight="1">
      <c r="A4" s="6" t="s">
        <v>45</v>
      </c>
      <c r="B4" s="6" t="s">
        <v>51</v>
      </c>
    </row>
    <row r="5" spans="1:7" s="7" customFormat="1" ht="21.75" customHeight="1">
      <c r="A5" s="8" t="s">
        <v>47</v>
      </c>
      <c r="B5" s="8"/>
      <c r="G5" s="1"/>
    </row>
    <row r="6" spans="1:7" s="7" customFormat="1" ht="21.75" customHeight="1">
      <c r="A6" s="6">
        <v>1</v>
      </c>
      <c r="B6" s="13" t="s">
        <v>42</v>
      </c>
      <c r="C6" s="13" t="s">
        <v>42</v>
      </c>
      <c r="F6" s="7">
        <v>1</v>
      </c>
      <c r="G6" s="1" t="s">
        <v>42</v>
      </c>
    </row>
    <row r="7" spans="1:7" ht="21" customHeight="1">
      <c r="A7" s="15">
        <f aca="true" t="shared" si="0" ref="A7:A28">A6+1</f>
        <v>2</v>
      </c>
      <c r="B7" s="16" t="s">
        <v>205</v>
      </c>
      <c r="C7" s="16" t="s">
        <v>205</v>
      </c>
      <c r="F7" s="43">
        <v>2</v>
      </c>
      <c r="G7" s="1" t="s">
        <v>205</v>
      </c>
    </row>
    <row r="8" spans="1:7" ht="21" customHeight="1">
      <c r="A8" s="15">
        <f t="shared" si="0"/>
        <v>3</v>
      </c>
      <c r="B8" s="16" t="s">
        <v>25</v>
      </c>
      <c r="C8" s="16" t="s">
        <v>25</v>
      </c>
      <c r="F8" s="7">
        <v>3</v>
      </c>
      <c r="G8" s="1" t="s">
        <v>25</v>
      </c>
    </row>
    <row r="9" spans="1:7" ht="21" customHeight="1">
      <c r="A9" s="15">
        <f t="shared" si="0"/>
        <v>4</v>
      </c>
      <c r="B9" s="16" t="s">
        <v>31</v>
      </c>
      <c r="C9" s="16" t="s">
        <v>31</v>
      </c>
      <c r="D9" s="1" t="s">
        <v>48</v>
      </c>
      <c r="F9" s="43">
        <v>4</v>
      </c>
      <c r="G9" s="1" t="s">
        <v>31</v>
      </c>
    </row>
    <row r="10" spans="1:7" ht="21" customHeight="1">
      <c r="A10" s="15">
        <f t="shared" si="0"/>
        <v>5</v>
      </c>
      <c r="B10" s="16" t="s">
        <v>87</v>
      </c>
      <c r="C10" s="16" t="s">
        <v>87</v>
      </c>
      <c r="F10" s="7">
        <v>5</v>
      </c>
      <c r="G10" s="1" t="s">
        <v>87</v>
      </c>
    </row>
    <row r="11" spans="1:7" ht="21" customHeight="1">
      <c r="A11" s="15">
        <f t="shared" si="0"/>
        <v>6</v>
      </c>
      <c r="B11" s="16" t="s">
        <v>18</v>
      </c>
      <c r="C11" s="16" t="s">
        <v>18</v>
      </c>
      <c r="F11" s="43">
        <v>6</v>
      </c>
      <c r="G11" s="1" t="s">
        <v>18</v>
      </c>
    </row>
    <row r="12" spans="1:7" ht="21" customHeight="1">
      <c r="A12" s="15">
        <f t="shared" si="0"/>
        <v>7</v>
      </c>
      <c r="B12" s="16" t="s">
        <v>36</v>
      </c>
      <c r="C12" s="16" t="s">
        <v>36</v>
      </c>
      <c r="F12" s="7">
        <v>7</v>
      </c>
      <c r="G12" s="1" t="s">
        <v>36</v>
      </c>
    </row>
    <row r="13" spans="1:7" ht="21" customHeight="1">
      <c r="A13" s="15">
        <f t="shared" si="0"/>
        <v>8</v>
      </c>
      <c r="B13" s="16" t="s">
        <v>0</v>
      </c>
      <c r="C13" s="16" t="s">
        <v>0</v>
      </c>
      <c r="F13" s="43">
        <v>8</v>
      </c>
      <c r="G13" s="1" t="s">
        <v>0</v>
      </c>
    </row>
    <row r="14" spans="1:7" ht="21" customHeight="1">
      <c r="A14" s="15">
        <f t="shared" si="0"/>
        <v>9</v>
      </c>
      <c r="B14" s="16" t="s">
        <v>29</v>
      </c>
      <c r="C14" s="16" t="s">
        <v>29</v>
      </c>
      <c r="F14" s="7">
        <v>9</v>
      </c>
      <c r="G14" s="1" t="s">
        <v>29</v>
      </c>
    </row>
    <row r="15" spans="1:7" ht="21" customHeight="1">
      <c r="A15" s="15">
        <f t="shared" si="0"/>
        <v>10</v>
      </c>
      <c r="B15" s="16" t="s">
        <v>8</v>
      </c>
      <c r="C15" s="16" t="s">
        <v>8</v>
      </c>
      <c r="F15" s="43">
        <v>10</v>
      </c>
      <c r="G15" s="1" t="s">
        <v>8</v>
      </c>
    </row>
    <row r="16" spans="1:7" ht="21" customHeight="1">
      <c r="A16" s="15">
        <f t="shared" si="0"/>
        <v>11</v>
      </c>
      <c r="B16" s="16" t="s">
        <v>23</v>
      </c>
      <c r="C16" s="16" t="s">
        <v>23</v>
      </c>
      <c r="F16" s="7">
        <v>11</v>
      </c>
      <c r="G16" s="1" t="s">
        <v>23</v>
      </c>
    </row>
    <row r="17" spans="1:7" ht="21" customHeight="1">
      <c r="A17" s="15">
        <f t="shared" si="0"/>
        <v>12</v>
      </c>
      <c r="B17" s="16" t="s">
        <v>7</v>
      </c>
      <c r="C17" s="16" t="s">
        <v>7</v>
      </c>
      <c r="F17" s="43">
        <v>12</v>
      </c>
      <c r="G17" s="1" t="s">
        <v>7</v>
      </c>
    </row>
    <row r="18" spans="1:7" ht="21" customHeight="1">
      <c r="A18" s="15">
        <f t="shared" si="0"/>
        <v>13</v>
      </c>
      <c r="B18" s="16" t="s">
        <v>32</v>
      </c>
      <c r="C18" s="16" t="s">
        <v>32</v>
      </c>
      <c r="F18" s="7">
        <v>13</v>
      </c>
      <c r="G18" s="1" t="s">
        <v>32</v>
      </c>
    </row>
    <row r="19" spans="1:7" ht="21" customHeight="1">
      <c r="A19" s="15">
        <f t="shared" si="0"/>
        <v>14</v>
      </c>
      <c r="B19" s="16" t="s">
        <v>35</v>
      </c>
      <c r="C19" s="16" t="s">
        <v>35</v>
      </c>
      <c r="F19" s="43">
        <v>14</v>
      </c>
      <c r="G19" s="1" t="s">
        <v>35</v>
      </c>
    </row>
    <row r="20" spans="1:7" ht="21" customHeight="1">
      <c r="A20" s="15">
        <f t="shared" si="0"/>
        <v>15</v>
      </c>
      <c r="B20" s="16" t="s">
        <v>43</v>
      </c>
      <c r="C20" s="16" t="s">
        <v>43</v>
      </c>
      <c r="F20" s="7">
        <v>15</v>
      </c>
      <c r="G20" s="1" t="s">
        <v>43</v>
      </c>
    </row>
    <row r="21" spans="1:7" ht="18.75">
      <c r="A21" s="15">
        <f t="shared" si="0"/>
        <v>16</v>
      </c>
      <c r="B21" s="16" t="s">
        <v>24</v>
      </c>
      <c r="C21" s="16" t="s">
        <v>24</v>
      </c>
      <c r="F21" s="43">
        <v>16</v>
      </c>
      <c r="G21" s="1" t="s">
        <v>24</v>
      </c>
    </row>
    <row r="22" spans="1:7" ht="18.75">
      <c r="A22" s="15">
        <f t="shared" si="0"/>
        <v>17</v>
      </c>
      <c r="B22" s="16" t="s">
        <v>34</v>
      </c>
      <c r="C22" s="16" t="s">
        <v>34</v>
      </c>
      <c r="F22" s="7">
        <v>17</v>
      </c>
      <c r="G22" s="1" t="s">
        <v>34</v>
      </c>
    </row>
    <row r="23" spans="1:7" ht="18.75">
      <c r="A23" s="15">
        <f t="shared" si="0"/>
        <v>18</v>
      </c>
      <c r="B23" s="16" t="s">
        <v>86</v>
      </c>
      <c r="C23" s="16" t="s">
        <v>86</v>
      </c>
      <c r="F23" s="43">
        <v>18</v>
      </c>
      <c r="G23" s="1" t="s">
        <v>86</v>
      </c>
    </row>
    <row r="24" spans="1:7" ht="18.75">
      <c r="A24" s="15">
        <f t="shared" si="0"/>
        <v>19</v>
      </c>
      <c r="B24" s="16" t="s">
        <v>33</v>
      </c>
      <c r="C24" s="16" t="s">
        <v>33</v>
      </c>
      <c r="F24" s="7">
        <v>19</v>
      </c>
      <c r="G24" s="1" t="s">
        <v>33</v>
      </c>
    </row>
    <row r="25" spans="1:7" ht="18.75">
      <c r="A25" s="15">
        <f t="shared" si="0"/>
        <v>20</v>
      </c>
      <c r="B25" s="16" t="s">
        <v>39</v>
      </c>
      <c r="C25" s="16" t="s">
        <v>39</v>
      </c>
      <c r="F25" s="43">
        <v>20</v>
      </c>
      <c r="G25" s="1" t="s">
        <v>39</v>
      </c>
    </row>
    <row r="26" spans="1:7" ht="18.75">
      <c r="A26" s="8">
        <f t="shared" si="0"/>
        <v>21</v>
      </c>
      <c r="B26" s="9" t="s">
        <v>40</v>
      </c>
      <c r="C26" s="9" t="s">
        <v>40</v>
      </c>
      <c r="F26" s="7">
        <v>21</v>
      </c>
      <c r="G26" s="1" t="s">
        <v>40</v>
      </c>
    </row>
    <row r="27" spans="1:7" ht="21" customHeight="1">
      <c r="A27" s="15">
        <f t="shared" si="0"/>
        <v>22</v>
      </c>
      <c r="B27" s="16" t="s">
        <v>2</v>
      </c>
      <c r="C27" s="16" t="s">
        <v>2</v>
      </c>
      <c r="F27" s="43">
        <v>22</v>
      </c>
      <c r="G27" s="1" t="s">
        <v>2</v>
      </c>
    </row>
    <row r="28" spans="1:7" ht="18.75">
      <c r="A28" s="8">
        <f t="shared" si="0"/>
        <v>23</v>
      </c>
      <c r="B28" s="9" t="s">
        <v>17</v>
      </c>
      <c r="C28" s="9" t="s">
        <v>17</v>
      </c>
      <c r="F28" s="7">
        <v>23</v>
      </c>
      <c r="G28" s="1" t="s">
        <v>17</v>
      </c>
    </row>
    <row r="29" spans="1:7" s="21" customFormat="1" ht="21" customHeight="1">
      <c r="A29" s="35" t="s">
        <v>94</v>
      </c>
      <c r="B29" s="36"/>
      <c r="F29" s="43">
        <v>24</v>
      </c>
      <c r="G29" s="1" t="s">
        <v>180</v>
      </c>
    </row>
    <row r="30" spans="1:7" ht="22.5" customHeight="1">
      <c r="A30" s="15">
        <v>1</v>
      </c>
      <c r="B30" s="16" t="s">
        <v>180</v>
      </c>
      <c r="C30" s="16" t="s">
        <v>180</v>
      </c>
      <c r="F30" s="7">
        <v>25</v>
      </c>
      <c r="G30" s="1" t="s">
        <v>186</v>
      </c>
    </row>
    <row r="31" spans="1:7" ht="21.75" customHeight="1">
      <c r="A31" s="15">
        <f aca="true" t="shared" si="1" ref="A31:A42">A30+1</f>
        <v>2</v>
      </c>
      <c r="B31" s="16" t="s">
        <v>186</v>
      </c>
      <c r="C31" s="16" t="s">
        <v>186</v>
      </c>
      <c r="F31" s="43">
        <v>26</v>
      </c>
      <c r="G31" s="1" t="s">
        <v>15</v>
      </c>
    </row>
    <row r="32" spans="1:7" ht="21.75" customHeight="1">
      <c r="A32" s="15">
        <f t="shared" si="1"/>
        <v>3</v>
      </c>
      <c r="B32" s="16" t="s">
        <v>15</v>
      </c>
      <c r="C32" s="16" t="s">
        <v>15</v>
      </c>
      <c r="F32" s="7">
        <v>27</v>
      </c>
      <c r="G32" s="1" t="s">
        <v>89</v>
      </c>
    </row>
    <row r="33" spans="1:7" ht="21.75" customHeight="1">
      <c r="A33" s="15">
        <f t="shared" si="1"/>
        <v>4</v>
      </c>
      <c r="B33" s="16" t="s">
        <v>89</v>
      </c>
      <c r="C33" s="16" t="s">
        <v>89</v>
      </c>
      <c r="F33" s="43">
        <v>28</v>
      </c>
      <c r="G33" s="1" t="s">
        <v>28</v>
      </c>
    </row>
    <row r="34" spans="1:7" ht="21.75" customHeight="1">
      <c r="A34" s="15">
        <f t="shared" si="1"/>
        <v>5</v>
      </c>
      <c r="B34" s="16" t="s">
        <v>28</v>
      </c>
      <c r="C34" s="16" t="s">
        <v>28</v>
      </c>
      <c r="F34" s="7">
        <v>29</v>
      </c>
      <c r="G34" s="1" t="s">
        <v>14</v>
      </c>
    </row>
    <row r="35" spans="1:7" ht="21.75" customHeight="1">
      <c r="A35" s="15">
        <f t="shared" si="1"/>
        <v>6</v>
      </c>
      <c r="B35" s="16" t="s">
        <v>14</v>
      </c>
      <c r="C35" s="16" t="s">
        <v>14</v>
      </c>
      <c r="F35" s="43">
        <v>30</v>
      </c>
      <c r="G35" s="1" t="s">
        <v>44</v>
      </c>
    </row>
    <row r="36" spans="1:7" ht="21.75" customHeight="1">
      <c r="A36" s="15">
        <f t="shared" si="1"/>
        <v>7</v>
      </c>
      <c r="B36" s="16" t="s">
        <v>44</v>
      </c>
      <c r="C36" s="16" t="s">
        <v>44</v>
      </c>
      <c r="F36" s="7">
        <v>31</v>
      </c>
      <c r="G36" s="1" t="s">
        <v>11</v>
      </c>
    </row>
    <row r="37" spans="1:7" ht="21.75" customHeight="1">
      <c r="A37" s="15">
        <f t="shared" si="1"/>
        <v>8</v>
      </c>
      <c r="B37" s="16" t="s">
        <v>11</v>
      </c>
      <c r="C37" s="16" t="s">
        <v>11</v>
      </c>
      <c r="F37" s="43">
        <v>32</v>
      </c>
      <c r="G37" s="1" t="s">
        <v>9</v>
      </c>
    </row>
    <row r="38" spans="1:7" ht="21.75" customHeight="1">
      <c r="A38" s="15">
        <f t="shared" si="1"/>
        <v>9</v>
      </c>
      <c r="B38" s="16" t="s">
        <v>9</v>
      </c>
      <c r="C38" s="16" t="s">
        <v>9</v>
      </c>
      <c r="F38" s="7">
        <v>33</v>
      </c>
      <c r="G38" s="1" t="s">
        <v>10</v>
      </c>
    </row>
    <row r="39" spans="1:7" ht="21.75" customHeight="1">
      <c r="A39" s="15">
        <f t="shared" si="1"/>
        <v>10</v>
      </c>
      <c r="B39" s="16" t="s">
        <v>10</v>
      </c>
      <c r="C39" s="16" t="s">
        <v>10</v>
      </c>
      <c r="F39" s="43">
        <v>34</v>
      </c>
      <c r="G39" s="1" t="s">
        <v>19</v>
      </c>
    </row>
    <row r="40" spans="1:7" ht="21.75" customHeight="1">
      <c r="A40" s="15">
        <f t="shared" si="1"/>
        <v>11</v>
      </c>
      <c r="B40" s="16" t="s">
        <v>19</v>
      </c>
      <c r="C40" s="16" t="s">
        <v>19</v>
      </c>
      <c r="F40" s="7">
        <v>35</v>
      </c>
      <c r="G40" s="1" t="s">
        <v>72</v>
      </c>
    </row>
    <row r="41" spans="1:7" ht="21.75" customHeight="1">
      <c r="A41" s="15">
        <f t="shared" si="1"/>
        <v>12</v>
      </c>
      <c r="B41" s="16" t="s">
        <v>72</v>
      </c>
      <c r="C41" s="16" t="s">
        <v>72</v>
      </c>
      <c r="F41" s="43">
        <v>36</v>
      </c>
      <c r="G41" s="1" t="s">
        <v>21</v>
      </c>
    </row>
    <row r="42" spans="1:7" ht="21.75" customHeight="1">
      <c r="A42" s="15">
        <f t="shared" si="1"/>
        <v>13</v>
      </c>
      <c r="B42" s="16" t="s">
        <v>21</v>
      </c>
      <c r="C42" s="16" t="s">
        <v>21</v>
      </c>
      <c r="F42" s="7">
        <v>37</v>
      </c>
      <c r="G42" s="1" t="s">
        <v>90</v>
      </c>
    </row>
    <row r="43" spans="1:7" ht="21.75" customHeight="1">
      <c r="A43" s="15">
        <f>A42+1</f>
        <v>14</v>
      </c>
      <c r="B43" s="16" t="s">
        <v>90</v>
      </c>
      <c r="C43" s="16" t="s">
        <v>90</v>
      </c>
      <c r="F43" s="43">
        <v>38</v>
      </c>
      <c r="G43" s="1" t="s">
        <v>16</v>
      </c>
    </row>
    <row r="44" spans="1:7" ht="21.75" customHeight="1">
      <c r="A44" s="15">
        <f>A43+1</f>
        <v>15</v>
      </c>
      <c r="B44" s="16" t="s">
        <v>16</v>
      </c>
      <c r="C44" s="16" t="s">
        <v>16</v>
      </c>
      <c r="F44" s="7">
        <v>39</v>
      </c>
      <c r="G44" s="1" t="s">
        <v>203</v>
      </c>
    </row>
    <row r="45" spans="1:7" ht="21.75" customHeight="1">
      <c r="A45" s="15">
        <f>A44+1</f>
        <v>16</v>
      </c>
      <c r="B45" s="16" t="s">
        <v>203</v>
      </c>
      <c r="C45" s="16" t="s">
        <v>203</v>
      </c>
      <c r="F45" s="43">
        <v>40</v>
      </c>
      <c r="G45" s="1" t="s">
        <v>185</v>
      </c>
    </row>
    <row r="46" spans="1:7" ht="21.75" customHeight="1">
      <c r="A46" s="15">
        <f>A45+1</f>
        <v>17</v>
      </c>
      <c r="B46" s="16" t="s">
        <v>185</v>
      </c>
      <c r="C46" s="16" t="s">
        <v>185</v>
      </c>
      <c r="F46" s="7">
        <v>41</v>
      </c>
      <c r="G46" s="1" t="s">
        <v>38</v>
      </c>
    </row>
    <row r="47" spans="1:7" ht="21.75" customHeight="1">
      <c r="A47" s="15">
        <f>A46+1</f>
        <v>18</v>
      </c>
      <c r="B47" s="9" t="s">
        <v>38</v>
      </c>
      <c r="C47" s="9" t="s">
        <v>38</v>
      </c>
      <c r="F47" s="43">
        <v>42</v>
      </c>
      <c r="G47" s="1" t="s">
        <v>1</v>
      </c>
    </row>
    <row r="48" spans="1:7" ht="22.5" customHeight="1">
      <c r="A48" s="35" t="s">
        <v>96</v>
      </c>
      <c r="B48" s="36"/>
      <c r="F48" s="7">
        <v>43</v>
      </c>
      <c r="G48" s="1" t="s">
        <v>92</v>
      </c>
    </row>
    <row r="49" spans="1:7" s="5" customFormat="1" ht="22.5" customHeight="1">
      <c r="A49" s="6">
        <v>1</v>
      </c>
      <c r="B49" s="13" t="s">
        <v>1</v>
      </c>
      <c r="C49" s="13" t="s">
        <v>1</v>
      </c>
      <c r="F49" s="43">
        <v>44</v>
      </c>
      <c r="G49" s="1" t="s">
        <v>12</v>
      </c>
    </row>
    <row r="50" spans="1:7" ht="22.5" customHeight="1">
      <c r="A50" s="15">
        <f aca="true" t="shared" si="2" ref="A50:A56">A49+1</f>
        <v>2</v>
      </c>
      <c r="B50" s="16" t="s">
        <v>92</v>
      </c>
      <c r="C50" s="16" t="s">
        <v>92</v>
      </c>
      <c r="F50" s="7">
        <v>45</v>
      </c>
      <c r="G50" s="1" t="s">
        <v>27</v>
      </c>
    </row>
    <row r="51" spans="1:7" ht="22.5" customHeight="1">
      <c r="A51" s="15">
        <f t="shared" si="2"/>
        <v>3</v>
      </c>
      <c r="B51" s="16" t="s">
        <v>12</v>
      </c>
      <c r="C51" s="16" t="s">
        <v>12</v>
      </c>
      <c r="F51" s="43">
        <v>46</v>
      </c>
      <c r="G51" s="1" t="s">
        <v>22</v>
      </c>
    </row>
    <row r="52" spans="1:7" ht="22.5" customHeight="1">
      <c r="A52" s="15">
        <f t="shared" si="2"/>
        <v>4</v>
      </c>
      <c r="B52" s="16" t="s">
        <v>27</v>
      </c>
      <c r="C52" s="16" t="s">
        <v>27</v>
      </c>
      <c r="F52" s="7">
        <v>47</v>
      </c>
      <c r="G52" s="1" t="s">
        <v>5</v>
      </c>
    </row>
    <row r="53" spans="1:7" ht="22.5" customHeight="1">
      <c r="A53" s="15">
        <f t="shared" si="2"/>
        <v>5</v>
      </c>
      <c r="B53" s="16" t="s">
        <v>22</v>
      </c>
      <c r="C53" s="16" t="s">
        <v>22</v>
      </c>
      <c r="F53" s="43">
        <v>48</v>
      </c>
      <c r="G53" s="1" t="s">
        <v>6</v>
      </c>
    </row>
    <row r="54" spans="1:7" ht="22.5" customHeight="1">
      <c r="A54" s="15">
        <f t="shared" si="2"/>
        <v>6</v>
      </c>
      <c r="B54" s="16" t="s">
        <v>5</v>
      </c>
      <c r="C54" s="16" t="s">
        <v>5</v>
      </c>
      <c r="F54" s="7">
        <v>49</v>
      </c>
      <c r="G54" s="1" t="s">
        <v>41</v>
      </c>
    </row>
    <row r="55" spans="1:7" ht="22.5" customHeight="1">
      <c r="A55" s="15">
        <f t="shared" si="2"/>
        <v>7</v>
      </c>
      <c r="B55" s="16" t="s">
        <v>6</v>
      </c>
      <c r="C55" s="16" t="s">
        <v>6</v>
      </c>
      <c r="F55" s="43">
        <v>50</v>
      </c>
      <c r="G55" s="1" t="s">
        <v>30</v>
      </c>
    </row>
    <row r="56" spans="1:7" ht="22.5" customHeight="1">
      <c r="A56" s="15">
        <f t="shared" si="2"/>
        <v>8</v>
      </c>
      <c r="B56" s="16" t="s">
        <v>41</v>
      </c>
      <c r="C56" s="16" t="s">
        <v>41</v>
      </c>
      <c r="F56" s="7">
        <v>51</v>
      </c>
      <c r="G56" s="1" t="s">
        <v>37</v>
      </c>
    </row>
    <row r="57" spans="1:7" ht="22.5" customHeight="1">
      <c r="A57" s="35" t="s">
        <v>98</v>
      </c>
      <c r="B57" s="36"/>
      <c r="F57" s="43">
        <v>52</v>
      </c>
      <c r="G57" s="1" t="s">
        <v>4</v>
      </c>
    </row>
    <row r="58" spans="1:7" ht="22.5" customHeight="1">
      <c r="A58" s="15">
        <v>1</v>
      </c>
      <c r="B58" s="16" t="s">
        <v>30</v>
      </c>
      <c r="C58" s="16" t="s">
        <v>30</v>
      </c>
      <c r="F58" s="7">
        <v>53</v>
      </c>
      <c r="G58" s="1" t="s">
        <v>20</v>
      </c>
    </row>
    <row r="59" spans="1:7" ht="22.5" customHeight="1">
      <c r="A59" s="15">
        <f>A58+1</f>
        <v>2</v>
      </c>
      <c r="B59" s="16" t="s">
        <v>37</v>
      </c>
      <c r="C59" s="16" t="s">
        <v>37</v>
      </c>
      <c r="F59" s="43">
        <v>54</v>
      </c>
      <c r="G59" s="1" t="s">
        <v>26</v>
      </c>
    </row>
    <row r="60" spans="1:7" ht="22.5" customHeight="1">
      <c r="A60" s="15">
        <v>3</v>
      </c>
      <c r="B60" s="16" t="s">
        <v>4</v>
      </c>
      <c r="C60" s="16" t="s">
        <v>4</v>
      </c>
      <c r="F60" s="7">
        <v>55</v>
      </c>
      <c r="G60" s="1" t="s">
        <v>13</v>
      </c>
    </row>
    <row r="61" spans="1:7" ht="22.5" customHeight="1">
      <c r="A61" s="32" t="s">
        <v>100</v>
      </c>
      <c r="B61" s="33"/>
      <c r="F61" s="43">
        <v>56</v>
      </c>
      <c r="G61" s="1" t="s">
        <v>3</v>
      </c>
    </row>
    <row r="62" spans="1:3" ht="22.5" customHeight="1">
      <c r="A62" s="15">
        <v>1</v>
      </c>
      <c r="B62" s="16" t="s">
        <v>20</v>
      </c>
      <c r="C62" s="16" t="s">
        <v>20</v>
      </c>
    </row>
    <row r="63" spans="1:3" ht="22.5" customHeight="1">
      <c r="A63" s="15">
        <v>2</v>
      </c>
      <c r="B63" s="16" t="s">
        <v>26</v>
      </c>
      <c r="C63" s="16" t="s">
        <v>26</v>
      </c>
    </row>
    <row r="64" spans="1:3" ht="22.5" customHeight="1">
      <c r="A64" s="15">
        <v>3</v>
      </c>
      <c r="B64" s="16" t="s">
        <v>13</v>
      </c>
      <c r="C64" s="16" t="s">
        <v>13</v>
      </c>
    </row>
    <row r="65" spans="1:3" ht="22.5" customHeight="1">
      <c r="A65" s="15">
        <v>4</v>
      </c>
      <c r="B65" s="16" t="s">
        <v>3</v>
      </c>
      <c r="C65" s="16" t="s">
        <v>3</v>
      </c>
    </row>
    <row r="66" spans="1:2" ht="22.5" customHeight="1">
      <c r="A66" s="32" t="s">
        <v>102</v>
      </c>
      <c r="B66" s="33"/>
    </row>
    <row r="67" spans="1:2" ht="22.5" customHeight="1">
      <c r="A67" s="38" t="s">
        <v>103</v>
      </c>
      <c r="B67" s="38"/>
    </row>
  </sheetData>
  <sheetProtection/>
  <mergeCells count="6">
    <mergeCell ref="A61:B61"/>
    <mergeCell ref="A66:B66"/>
    <mergeCell ref="A67:B67"/>
    <mergeCell ref="A29:B29"/>
    <mergeCell ref="A48:B48"/>
    <mergeCell ref="A57:B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Lenovo</cp:lastModifiedBy>
  <cp:lastPrinted>2014-07-16T06:30:26Z</cp:lastPrinted>
  <dcterms:created xsi:type="dcterms:W3CDTF">2004-05-18T08:15:50Z</dcterms:created>
  <dcterms:modified xsi:type="dcterms:W3CDTF">2014-07-16T06:53:44Z</dcterms:modified>
  <cp:category/>
  <cp:version/>
  <cp:contentType/>
  <cp:contentStatus/>
</cp:coreProperties>
</file>