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F14" i="1" l="1"/>
  <c r="G14" i="1" s="1"/>
  <c r="F15" i="1"/>
  <c r="G15" i="1"/>
  <c r="A4" i="4"/>
  <c r="E18" i="1"/>
  <c r="J13" i="6"/>
  <c r="J14" i="6"/>
  <c r="I13" i="6"/>
  <c r="I14" i="6"/>
  <c r="H13" i="6"/>
  <c r="H14" i="6"/>
  <c r="D13" i="6"/>
  <c r="F13" i="6"/>
  <c r="G13" i="6" s="1"/>
  <c r="J14" i="5"/>
  <c r="J15" i="5"/>
  <c r="J13" i="5"/>
  <c r="I14" i="5"/>
  <c r="I13" i="5"/>
  <c r="I15" i="5" s="1"/>
  <c r="H14" i="5"/>
  <c r="H13" i="5"/>
  <c r="H15" i="5"/>
  <c r="D14" i="5"/>
  <c r="E14" i="5" s="1"/>
  <c r="D13" i="5"/>
  <c r="D15" i="5" s="1"/>
  <c r="E15" i="5" s="1"/>
  <c r="E13" i="5"/>
  <c r="J14" i="4"/>
  <c r="J16" i="4" s="1"/>
  <c r="J15" i="4"/>
  <c r="J13" i="4"/>
  <c r="I14" i="4"/>
  <c r="I16" i="4"/>
  <c r="I15" i="4"/>
  <c r="I13" i="4"/>
  <c r="H14" i="4"/>
  <c r="H15" i="4"/>
  <c r="H16" i="4" s="1"/>
  <c r="H13" i="4"/>
  <c r="D14" i="4"/>
  <c r="E14" i="4" s="1"/>
  <c r="F14" i="4"/>
  <c r="G14" i="4"/>
  <c r="D15" i="4"/>
  <c r="E15" i="4"/>
  <c r="D13" i="4"/>
  <c r="E13" i="4" s="1"/>
  <c r="F13" i="4"/>
  <c r="A4" i="6"/>
  <c r="A4" i="5"/>
  <c r="C14" i="6"/>
  <c r="B14" i="6"/>
  <c r="C15" i="5"/>
  <c r="B15" i="5"/>
  <c r="C16" i="4"/>
  <c r="B16" i="4"/>
  <c r="E13" i="1"/>
  <c r="H21" i="1"/>
  <c r="E17" i="1"/>
  <c r="F13" i="1"/>
  <c r="F21" i="1" s="1"/>
  <c r="G21" i="1" s="1"/>
  <c r="B21" i="1"/>
  <c r="E21" i="1" s="1"/>
  <c r="D21" i="1"/>
  <c r="J21" i="1"/>
  <c r="I21" i="1"/>
  <c r="C21" i="1"/>
  <c r="E15" i="1"/>
  <c r="E14" i="1"/>
  <c r="E20" i="1"/>
  <c r="D14" i="6"/>
  <c r="E14" i="6"/>
  <c r="F14" i="6"/>
  <c r="G14" i="6"/>
  <c r="E13" i="6"/>
  <c r="D16" i="4"/>
  <c r="E16" i="4" s="1"/>
  <c r="F15" i="4"/>
  <c r="G15" i="4"/>
  <c r="G13" i="4"/>
  <c r="F16" i="4"/>
  <c r="G16" i="4" s="1"/>
  <c r="F14" i="5" l="1"/>
  <c r="G14" i="5" s="1"/>
  <c r="G13" i="1"/>
  <c r="F13" i="5"/>
  <c r="G13" i="5" l="1"/>
  <c r="F15" i="5"/>
  <c r="G15" i="5" s="1"/>
</calcChain>
</file>

<file path=xl/sharedStrings.xml><?xml version="1.0" encoding="utf-8"?>
<sst xmlns="http://schemas.openxmlformats.org/spreadsheetml/2006/main" count="140" uniqueCount="34">
  <si>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</si>
  <si>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</si>
  <si>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</si>
  <si>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</si>
  <si>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</si>
  <si>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</si>
  <si>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</si>
  <si>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</si>
  <si>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</si>
  <si>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</si>
  <si>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</si>
  <si>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</si>
  <si>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</si>
  <si>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</si>
  <si>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</si>
  <si>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</si>
  <si>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</si>
  <si>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</si>
  <si>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</si>
  <si>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</si>
  <si>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</si>
  <si>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</si>
  <si>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</si>
  <si>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</si>
  <si>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</si>
  <si>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</si>
  <si>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</si>
  <si>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</si>
  <si>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</si>
  <si>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</si>
  <si>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</si>
  <si>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* ไม่ได้รับรายงานจากโครงการชลประทานตรัง</t>
  </si>
  <si>
    <t xml:space="preserve">สำนักชลประทานที่  16 </t>
  </si>
  <si>
    <t>ประจำวันพฤหัสบดีที่  19  มกราคม  2555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</si>
</sst>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4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family val="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  <font>
      <sz val="10"/>
      <color theme="0"/>
      <name val="MS Sans Serif"/>
      <family val="2"/>
      <charset val="222"/>
    </font>
    <font>
      <sz val="10"/>
      <color rgb="FFFF0000"/>
      <name val="MS Sans Serif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J21" sqref="J21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32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">
        <v>33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51">
        <v>32.715000000000003</v>
      </c>
      <c r="E13" s="39">
        <f>D13*100/B13</f>
        <v>57.656720889656519</v>
      </c>
      <c r="F13" s="40">
        <f>B13-D13</f>
        <v>24.025999999999996</v>
      </c>
      <c r="G13" s="39">
        <f>(F13*100)/B13</f>
        <v>42.343279110343481</v>
      </c>
      <c r="H13" s="41">
        <v>0.42</v>
      </c>
      <c r="I13" s="41">
        <v>0</v>
      </c>
      <c r="J13" s="48">
        <v>2.7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51">
        <v>20.74</v>
      </c>
      <c r="E14" s="39">
        <f>D14*100/B14</f>
        <v>96.825396825396822</v>
      </c>
      <c r="F14" s="40">
        <f>B14-D14</f>
        <v>0.68000000000000327</v>
      </c>
      <c r="G14" s="39">
        <f>(F14*100)/B14</f>
        <v>3.1746031746031895</v>
      </c>
      <c r="H14" s="41">
        <v>0.308</v>
      </c>
      <c r="I14" s="41">
        <v>0.27</v>
      </c>
      <c r="J14" s="48">
        <v>21.2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51">
        <v>5.0199999999999996</v>
      </c>
      <c r="E15" s="39">
        <f>D15*100/B15</f>
        <v>83.666666666666657</v>
      </c>
      <c r="F15" s="40">
        <f>B15-D15</f>
        <v>0.98000000000000043</v>
      </c>
      <c r="G15" s="39">
        <f>(F15*100)/B15</f>
        <v>16.333333333333339</v>
      </c>
      <c r="H15" s="41">
        <v>3.4000000000000002E-2</v>
      </c>
      <c r="I15" s="41">
        <v>5.3999999999999999E-2</v>
      </c>
      <c r="J15" s="48">
        <v>18.399999999999999</v>
      </c>
    </row>
    <row r="16" spans="1:10" s="32" customFormat="1" ht="18" customHeight="1" x14ac:dyDescent="0.45">
      <c r="A16" s="34" t="s">
        <v>19</v>
      </c>
      <c r="B16" s="42"/>
      <c r="C16" s="37"/>
      <c r="D16" s="51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20.12</v>
      </c>
      <c r="E17" s="39">
        <f>D17*100/B17</f>
        <v>100.6</v>
      </c>
      <c r="F17" s="40"/>
      <c r="G17" s="39"/>
      <c r="H17" s="52">
        <v>1.048</v>
      </c>
      <c r="I17" s="52">
        <v>0.83299999999999996</v>
      </c>
      <c r="J17" s="53">
        <v>4.5999999999999996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20.85</v>
      </c>
      <c r="E18" s="39">
        <f>D18*100/B18</f>
        <v>101.70731707317073</v>
      </c>
      <c r="F18" s="40"/>
      <c r="G18" s="39"/>
      <c r="H18" s="52">
        <v>0.438</v>
      </c>
      <c r="I18" s="52">
        <v>0.38700000000000001</v>
      </c>
      <c r="J18" s="53">
        <v>5.5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18.565999999999999</v>
      </c>
      <c r="E20" s="44">
        <f>D20*100/B20</f>
        <v>100.35675675675675</v>
      </c>
      <c r="F20" s="40"/>
      <c r="G20" s="39"/>
      <c r="H20" s="41">
        <v>7.0999999999999994E-2</v>
      </c>
      <c r="I20" s="41">
        <v>0.126</v>
      </c>
      <c r="J20" s="48">
        <v>13.9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118.011</v>
      </c>
      <c r="E21" s="46">
        <f>D21*100/B21</f>
        <v>82.432366356759175</v>
      </c>
      <c r="F21" s="45">
        <f>SUM(F13:F20)</f>
        <v>25.686</v>
      </c>
      <c r="G21" s="47">
        <f>(F21*100)/B21</f>
        <v>17.942037286691207</v>
      </c>
      <c r="H21" s="45">
        <f>SUM(H13:H20)</f>
        <v>2.3190000000000004</v>
      </c>
      <c r="I21" s="45">
        <f>SUM(I13:I20)</f>
        <v>1.67</v>
      </c>
      <c r="J21" s="49">
        <f>SUM(J13:J20)</f>
        <v>66.3</v>
      </c>
    </row>
    <row r="22" spans="1:10" s="32" customFormat="1" ht="18" customHeight="1" x14ac:dyDescent="0.4">
      <c r="A22" s="56" t="s">
        <v>23</v>
      </c>
      <c r="B22" s="56"/>
      <c r="C22" s="56"/>
      <c r="D22" s="56"/>
      <c r="E22" s="56"/>
      <c r="F22" s="56"/>
      <c r="G22" s="56"/>
      <c r="H22" s="56"/>
      <c r="I22" s="56"/>
      <c r="J22" s="56"/>
    </row>
    <row r="23" spans="1:10" x14ac:dyDescent="0.2">
      <c r="A23" s="54" t="s">
        <v>31</v>
      </c>
      <c r="B23" s="55"/>
      <c r="C23" s="55"/>
      <c r="D23" s="55"/>
      <c r="E23" s="55"/>
      <c r="F23" s="55"/>
      <c r="G23" s="55"/>
      <c r="H23" s="55"/>
      <c r="I23" s="55"/>
      <c r="J23" s="55"/>
    </row>
    <row r="24" spans="1:10" x14ac:dyDescent="0.2">
      <c r="A24" s="4"/>
      <c r="B24" s="4"/>
      <c r="C24" s="4"/>
      <c r="D24" s="4"/>
      <c r="E24" s="4"/>
      <c r="H24" s="50"/>
    </row>
  </sheetData>
  <mergeCells count="8">
    <mergeCell ref="A23:J23"/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ประจำวันพฤหัสบดีที่  19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32.715000000000003</v>
      </c>
      <c r="E13" s="39">
        <f>D13*100/B13</f>
        <v>57.656720889656519</v>
      </c>
      <c r="F13" s="40">
        <f>B13-D13</f>
        <v>24.025999999999996</v>
      </c>
      <c r="G13" s="39">
        <f>(F13*100)/B13</f>
        <v>42.343279110343481</v>
      </c>
      <c r="H13" s="41">
        <f>รวม!H13</f>
        <v>0.42</v>
      </c>
      <c r="I13" s="41">
        <f>รวม!I13</f>
        <v>0</v>
      </c>
      <c r="J13" s="48">
        <f>รวม!J13</f>
        <v>2.7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20.74</v>
      </c>
      <c r="E14" s="39">
        <f>D14*100/B14</f>
        <v>96.825396825396822</v>
      </c>
      <c r="F14" s="40">
        <f>B14-D14</f>
        <v>0.68000000000000327</v>
      </c>
      <c r="G14" s="39">
        <f>(F14*100)/B14</f>
        <v>3.1746031746031895</v>
      </c>
      <c r="H14" s="41">
        <f>รวม!H14</f>
        <v>0.308</v>
      </c>
      <c r="I14" s="41">
        <f>รวม!I14</f>
        <v>0.27</v>
      </c>
      <c r="J14" s="48">
        <f>รวม!J14</f>
        <v>21.2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5.0199999999999996</v>
      </c>
      <c r="E15" s="39">
        <f>D15*100/B15</f>
        <v>83.666666666666657</v>
      </c>
      <c r="F15" s="40">
        <f>B15-D15</f>
        <v>0.98000000000000043</v>
      </c>
      <c r="G15" s="39">
        <f>(F15*100)/B15</f>
        <v>16.333333333333339</v>
      </c>
      <c r="H15" s="41">
        <f>รวม!H15</f>
        <v>3.4000000000000002E-2</v>
      </c>
      <c r="I15" s="41">
        <f>รวม!I15</f>
        <v>5.3999999999999999E-2</v>
      </c>
      <c r="J15" s="48">
        <f>รวม!J15</f>
        <v>18.399999999999999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58.474999999999994</v>
      </c>
      <c r="E16" s="46">
        <f>D16*100/B16</f>
        <v>69.479925381114754</v>
      </c>
      <c r="F16" s="45">
        <f>SUM(F13:F15)</f>
        <v>25.686</v>
      </c>
      <c r="G16" s="47">
        <f>(F16*100)/B16</f>
        <v>30.520074618885229</v>
      </c>
      <c r="H16" s="45">
        <f>SUM(H13:H15)</f>
        <v>0.76200000000000001</v>
      </c>
      <c r="I16" s="45">
        <f>SUM(I13:I15)</f>
        <v>0.32400000000000001</v>
      </c>
      <c r="J16" s="49">
        <f>SUM(J13:J15)</f>
        <v>42.3</v>
      </c>
    </row>
    <row r="17" spans="1:10" s="32" customFormat="1" ht="18" customHeight="1" x14ac:dyDescent="0.4">
      <c r="A17" s="56" t="s">
        <v>23</v>
      </c>
      <c r="B17" s="56"/>
      <c r="C17" s="56"/>
      <c r="D17" s="56"/>
      <c r="E17" s="56"/>
      <c r="F17" s="56"/>
      <c r="G17" s="56"/>
      <c r="H17" s="56"/>
      <c r="I17" s="56"/>
      <c r="J17" s="56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ประจำวันพฤหัสบดีที่  19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20.12</v>
      </c>
      <c r="E13" s="39">
        <f>D13*100/B13</f>
        <v>100.6</v>
      </c>
      <c r="F13" s="40">
        <f>B13-D13</f>
        <v>-0.12000000000000099</v>
      </c>
      <c r="G13" s="39">
        <f>(F13*100)/B13</f>
        <v>-0.60000000000000497</v>
      </c>
      <c r="H13" s="52">
        <f>รวม!H17</f>
        <v>1.048</v>
      </c>
      <c r="I13" s="52">
        <f>รวม!I17</f>
        <v>0.83299999999999996</v>
      </c>
      <c r="J13" s="53">
        <f>รวม!J17</f>
        <v>4.5999999999999996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20.85</v>
      </c>
      <c r="E14" s="39">
        <f>D14*100/B14</f>
        <v>101.70731707317073</v>
      </c>
      <c r="F14" s="40">
        <f>B14-D14</f>
        <v>-0.35000000000000142</v>
      </c>
      <c r="G14" s="39">
        <f>(F14*100)/B14</f>
        <v>-1.7073170731707386</v>
      </c>
      <c r="H14" s="52">
        <f>รวม!H18</f>
        <v>0.438</v>
      </c>
      <c r="I14" s="52">
        <f>รวม!I18</f>
        <v>0.38700000000000001</v>
      </c>
      <c r="J14" s="53">
        <f>รวม!J18</f>
        <v>5.5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40.97</v>
      </c>
      <c r="E15" s="46">
        <f>D15*100/B15</f>
        <v>101.16049382716049</v>
      </c>
      <c r="F15" s="45">
        <f>SUM(F12:F14)</f>
        <v>-0.47000000000000242</v>
      </c>
      <c r="G15" s="47">
        <f>(F15*100)/B15</f>
        <v>-1.1604938271604999</v>
      </c>
      <c r="H15" s="45">
        <f>SUM(H12:H14)</f>
        <v>1.486</v>
      </c>
      <c r="I15" s="45">
        <f>SUM(I12:I14)</f>
        <v>1.22</v>
      </c>
      <c r="J15" s="49">
        <f>SUM(J12:J14)</f>
        <v>10.1</v>
      </c>
    </row>
    <row r="16" spans="1:10" s="32" customFormat="1" ht="18" customHeight="1" x14ac:dyDescent="0.4">
      <c r="A16" s="56" t="s">
        <v>23</v>
      </c>
      <c r="B16" s="56"/>
      <c r="C16" s="56"/>
      <c r="D16" s="56"/>
      <c r="E16" s="56"/>
      <c r="F16" s="56"/>
      <c r="G16" s="56"/>
      <c r="H16" s="56"/>
      <c r="I16" s="56"/>
      <c r="J16" s="56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C23" sqref="C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ประจำวันพฤหัสบดีที่  19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18.565999999999999</v>
      </c>
      <c r="E13" s="44">
        <f>D13*100/B13</f>
        <v>100.35675675675675</v>
      </c>
      <c r="F13" s="40">
        <f>B13-D13</f>
        <v>-6.5999999999998948E-2</v>
      </c>
      <c r="G13" s="39">
        <f>(F13*100)/B13</f>
        <v>-0.35675675675675106</v>
      </c>
      <c r="H13" s="41">
        <f>รวม!H20</f>
        <v>7.0999999999999994E-2</v>
      </c>
      <c r="I13" s="41">
        <f>รวม!I20</f>
        <v>0.126</v>
      </c>
      <c r="J13" s="48">
        <f>รวม!J20</f>
        <v>13.9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18.565999999999999</v>
      </c>
      <c r="E14" s="46">
        <f>D14*100/B14</f>
        <v>100.35675675675675</v>
      </c>
      <c r="F14" s="45">
        <f>SUM(F12:F13)</f>
        <v>-6.5999999999998948E-2</v>
      </c>
      <c r="G14" s="47">
        <f>(F14*100)/B14</f>
        <v>-0.35675675675675106</v>
      </c>
      <c r="H14" s="45">
        <f>SUM(H12:H13)</f>
        <v>7.0999999999999994E-2</v>
      </c>
      <c r="I14" s="45">
        <f>SUM(I12:I13)</f>
        <v>0.126</v>
      </c>
      <c r="J14" s="49">
        <f>SUM(J12:J13)</f>
        <v>13.9</v>
      </c>
    </row>
    <row r="15" spans="1:10" s="32" customFormat="1" ht="18" customHeight="1" x14ac:dyDescent="0.4">
      <c r="A15" s="56" t="s">
        <v>23</v>
      </c>
      <c r="B15" s="56"/>
      <c r="C15" s="56"/>
      <c r="D15" s="56"/>
      <c r="E15" s="56"/>
      <c r="F15" s="56"/>
      <c r="G15" s="56"/>
      <c r="H15" s="56"/>
      <c r="I15" s="56"/>
      <c r="J15" s="56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2012-01-18T01:27:49Z</cp:lastPrinted>
  <dcterms:created xsi:type="dcterms:W3CDTF">2010-07-20T02:54:40Z</dcterms:created>
  <dcterms:modified xsi:type="dcterms:W3CDTF">2016-01-27T21:37:32Z</dcterms:modified>
</cp:coreProperties>
</file>