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F14" i="1" l="1"/>
  <c r="G14" i="1" s="1"/>
  <c r="F15" i="1"/>
  <c r="G15" i="1" s="1"/>
  <c r="A4" i="4"/>
  <c r="E18" i="1"/>
  <c r="J13" i="6"/>
  <c r="J14" i="6"/>
  <c r="I13" i="6"/>
  <c r="I14" i="6" s="1"/>
  <c r="H13" i="6"/>
  <c r="H14" i="6"/>
  <c r="D13" i="6"/>
  <c r="E13" i="6" s="1"/>
  <c r="J14" i="5"/>
  <c r="J13" i="5"/>
  <c r="J15" i="5" s="1"/>
  <c r="I14" i="5"/>
  <c r="I13" i="5"/>
  <c r="I15" i="5" s="1"/>
  <c r="H14" i="5"/>
  <c r="H15" i="5" s="1"/>
  <c r="H13" i="5"/>
  <c r="D14" i="5"/>
  <c r="E14" i="5"/>
  <c r="D13" i="5"/>
  <c r="F13" i="5" s="1"/>
  <c r="J14" i="4"/>
  <c r="J15" i="4"/>
  <c r="J16" i="4" s="1"/>
  <c r="J13" i="4"/>
  <c r="I14" i="4"/>
  <c r="I15" i="4"/>
  <c r="I16" i="4" s="1"/>
  <c r="I13" i="4"/>
  <c r="H14" i="4"/>
  <c r="H15" i="4"/>
  <c r="H16" i="4" s="1"/>
  <c r="H13" i="4"/>
  <c r="D14" i="4"/>
  <c r="F14" i="4"/>
  <c r="G14" i="4"/>
  <c r="D15" i="4"/>
  <c r="F15" i="4"/>
  <c r="G15" i="4"/>
  <c r="D13" i="4"/>
  <c r="F13" i="4" s="1"/>
  <c r="A4" i="6"/>
  <c r="A4" i="5"/>
  <c r="C14" i="6"/>
  <c r="B14" i="6"/>
  <c r="C15" i="5"/>
  <c r="B15" i="5"/>
  <c r="C16" i="4"/>
  <c r="B16" i="4"/>
  <c r="E13" i="1"/>
  <c r="H21" i="1"/>
  <c r="E17" i="1"/>
  <c r="F13" i="1"/>
  <c r="G13" i="1" s="1"/>
  <c r="B21" i="1"/>
  <c r="E21" i="1" s="1"/>
  <c r="D21" i="1"/>
  <c r="J21" i="1"/>
  <c r="I21" i="1"/>
  <c r="C21" i="1"/>
  <c r="E15" i="1"/>
  <c r="E14" i="1"/>
  <c r="E20" i="1"/>
  <c r="E15" i="4"/>
  <c r="F13" i="6"/>
  <c r="F14" i="6"/>
  <c r="G14" i="6"/>
  <c r="F14" i="5"/>
  <c r="G14" i="5"/>
  <c r="D15" i="5"/>
  <c r="E15" i="5" s="1"/>
  <c r="E14" i="4"/>
  <c r="D16" i="4"/>
  <c r="E16" i="4" s="1"/>
  <c r="E13" i="4"/>
  <c r="G13" i="6"/>
  <c r="D14" i="6"/>
  <c r="E14" i="6" s="1"/>
  <c r="F16" i="4" l="1"/>
  <c r="G16" i="4" s="1"/>
  <c r="G13" i="4"/>
  <c r="G13" i="5"/>
  <c r="F15" i="5"/>
  <c r="G15" i="5" s="1"/>
  <c r="E13" i="5"/>
  <c r="F21" i="1"/>
  <c r="G21" i="1" s="1"/>
</calcChain>
</file>

<file path=xl/sharedStrings.xml><?xml version="1.0" encoding="utf-8"?>
<sst xmlns="http://schemas.openxmlformats.org/spreadsheetml/2006/main" count="140" uniqueCount="34">
  <si>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</si>
  <si>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</si>
  <si>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</si>
  <si>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</si>
  <si>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</si>
  <si>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</si>
  <si>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</si>
  <si>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</si>
  <si>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</si>
  <si>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</si>
  <si>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</si>
  <si>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</si>
  <si>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</si>
  <si>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</si>
  <si>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</si>
  <si>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</si>
  <si>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</si>
  <si>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</si>
  <si>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</si>
  <si>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</si>
  <si>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</si>
  <si>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</si>
  <si>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</si>
  <si>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</si>
  <si>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</si>
  <si>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</si>
  <si>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</si>
  <si>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</si>
  <si>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</si>
  <si>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</si>
  <si>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</si>
  <si>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* ไม่ได้รับรายงานจากโครงการชลประทานตรัง</t>
  </si>
  <si>
    <t>ประจำวันอังคารที่  17  มกราคม  2555</t>
  </si>
  <si>
    <t xml:space="preserve">สำนักชลประทานที่ 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</si>
</sst>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4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  <font>
      <sz val="10"/>
      <color theme="0"/>
      <name val="MS Sans Serif"/>
      <family val="2"/>
      <charset val="222"/>
    </font>
    <font>
      <sz val="10"/>
      <color rgb="FFFF0000"/>
      <name val="MS Sans Serif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N12" sqref="N12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">
        <v>32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51">
        <v>32.454999999999998</v>
      </c>
      <c r="E13" s="39">
        <f>D13*100/B13</f>
        <v>57.198498440281277</v>
      </c>
      <c r="F13" s="40">
        <f>B13-D13</f>
        <v>24.286000000000001</v>
      </c>
      <c r="G13" s="39">
        <f>(F13*100)/B13</f>
        <v>42.80150155971873</v>
      </c>
      <c r="H13" s="41">
        <v>0.7</v>
      </c>
      <c r="I13" s="41">
        <v>0</v>
      </c>
      <c r="J13" s="48"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51">
        <v>21.15</v>
      </c>
      <c r="E14" s="39">
        <f>D14*100/B14</f>
        <v>98.739495798319325</v>
      </c>
      <c r="F14" s="40">
        <f>B14-D14</f>
        <v>0.27000000000000313</v>
      </c>
      <c r="G14" s="39">
        <f>(F14*100)/B14</f>
        <v>1.2605042016806867</v>
      </c>
      <c r="H14" s="41">
        <v>0.18</v>
      </c>
      <c r="I14" s="41">
        <v>0.44900000000000001</v>
      </c>
      <c r="J14" s="48">
        <v>5.8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51">
        <v>5.2</v>
      </c>
      <c r="E15" s="39">
        <f>D15*100/B15</f>
        <v>86.666666666666671</v>
      </c>
      <c r="F15" s="40">
        <f>B15-D15</f>
        <v>0.79999999999999982</v>
      </c>
      <c r="G15" s="39">
        <f>(F15*100)/B15</f>
        <v>13.33333333333333</v>
      </c>
      <c r="H15" s="41">
        <v>1.7999999999999999E-2</v>
      </c>
      <c r="I15" s="41">
        <v>5.3999999999999999E-2</v>
      </c>
      <c r="J15" s="48">
        <v>49.5</v>
      </c>
    </row>
    <row r="16" spans="1:10" s="32" customFormat="1" ht="18" customHeight="1" x14ac:dyDescent="0.45">
      <c r="A16" s="34" t="s">
        <v>19</v>
      </c>
      <c r="B16" s="42"/>
      <c r="C16" s="37"/>
      <c r="D16" s="51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20.059999999999999</v>
      </c>
      <c r="E17" s="39">
        <f>D17*100/B17</f>
        <v>100.29999999999998</v>
      </c>
      <c r="F17" s="40"/>
      <c r="G17" s="39"/>
      <c r="H17" s="52">
        <v>0.83199999999999996</v>
      </c>
      <c r="I17" s="52">
        <v>0.72199999999999998</v>
      </c>
      <c r="J17" s="53">
        <v>0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20.81</v>
      </c>
      <c r="E18" s="39">
        <f>D18*100/B18</f>
        <v>101.51219512195122</v>
      </c>
      <c r="F18" s="40"/>
      <c r="G18" s="39"/>
      <c r="H18" s="52">
        <v>0.39300000000000002</v>
      </c>
      <c r="I18" s="52">
        <v>0.33900000000000002</v>
      </c>
      <c r="J18" s="53">
        <v>0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18.61</v>
      </c>
      <c r="E20" s="44">
        <f>D20*100/B20</f>
        <v>100.5945945945946</v>
      </c>
      <c r="F20" s="40"/>
      <c r="G20" s="39"/>
      <c r="H20" s="41">
        <v>0.28000000000000003</v>
      </c>
      <c r="I20" s="41">
        <v>0.126</v>
      </c>
      <c r="J20" s="48">
        <v>0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118.285</v>
      </c>
      <c r="E21" s="46">
        <f>D21*100/B21</f>
        <v>82.623759264045376</v>
      </c>
      <c r="F21" s="45">
        <f>SUM(F13:F20)</f>
        <v>25.356000000000005</v>
      </c>
      <c r="G21" s="47">
        <f>(F21*100)/B21</f>
        <v>17.711527580835565</v>
      </c>
      <c r="H21" s="45">
        <f>SUM(H13:H20)</f>
        <v>2.4030000000000005</v>
      </c>
      <c r="I21" s="45">
        <f>SUM(I13:I20)</f>
        <v>1.69</v>
      </c>
      <c r="J21" s="49">
        <f>SUM(J13:J20)</f>
        <v>55.3</v>
      </c>
    </row>
    <row r="22" spans="1:10" s="32" customFormat="1" ht="18" customHeight="1" x14ac:dyDescent="0.4">
      <c r="A22" s="56" t="s">
        <v>23</v>
      </c>
      <c r="B22" s="56"/>
      <c r="C22" s="56"/>
      <c r="D22" s="56"/>
      <c r="E22" s="56"/>
      <c r="F22" s="56"/>
      <c r="G22" s="56"/>
      <c r="H22" s="56"/>
      <c r="I22" s="56"/>
      <c r="J22" s="56"/>
    </row>
    <row r="23" spans="1:10" x14ac:dyDescent="0.2">
      <c r="A23" s="54" t="s">
        <v>31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0" x14ac:dyDescent="0.2">
      <c r="A24" s="4"/>
      <c r="B24" s="4"/>
      <c r="C24" s="4"/>
      <c r="D24" s="4"/>
      <c r="E24" s="4"/>
      <c r="H24" s="50"/>
    </row>
  </sheetData>
  <mergeCells count="8">
    <mergeCell ref="A23:J23"/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ประจำวันอังคารที่  17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32.454999999999998</v>
      </c>
      <c r="E13" s="39">
        <f>D13*100/B13</f>
        <v>57.198498440281277</v>
      </c>
      <c r="F13" s="40">
        <f>B13-D13</f>
        <v>24.286000000000001</v>
      </c>
      <c r="G13" s="39">
        <f>(F13*100)/B13</f>
        <v>42.80150155971873</v>
      </c>
      <c r="H13" s="41">
        <f>รวม!H13</f>
        <v>0.7</v>
      </c>
      <c r="I13" s="41">
        <f>รวม!I13</f>
        <v>0</v>
      </c>
      <c r="J13" s="48">
        <f>รวม!J13</f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21.15</v>
      </c>
      <c r="E14" s="39">
        <f>D14*100/B14</f>
        <v>98.739495798319325</v>
      </c>
      <c r="F14" s="40">
        <f>B14-D14</f>
        <v>0.27000000000000313</v>
      </c>
      <c r="G14" s="39">
        <f>(F14*100)/B14</f>
        <v>1.2605042016806867</v>
      </c>
      <c r="H14" s="41">
        <f>รวม!H14</f>
        <v>0.18</v>
      </c>
      <c r="I14" s="41">
        <f>รวม!I14</f>
        <v>0.44900000000000001</v>
      </c>
      <c r="J14" s="48">
        <f>รวม!J14</f>
        <v>5.8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5.2</v>
      </c>
      <c r="E15" s="39">
        <f>D15*100/B15</f>
        <v>86.666666666666671</v>
      </c>
      <c r="F15" s="40">
        <f>B15-D15</f>
        <v>0.79999999999999982</v>
      </c>
      <c r="G15" s="39">
        <f>(F15*100)/B15</f>
        <v>13.33333333333333</v>
      </c>
      <c r="H15" s="41">
        <f>รวม!H15</f>
        <v>1.7999999999999999E-2</v>
      </c>
      <c r="I15" s="41">
        <f>รวม!I15</f>
        <v>5.3999999999999999E-2</v>
      </c>
      <c r="J15" s="48">
        <f>รวม!J15</f>
        <v>49.5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58.805</v>
      </c>
      <c r="E16" s="46">
        <f>D16*100/B16</f>
        <v>69.87203098822495</v>
      </c>
      <c r="F16" s="45">
        <f>SUM(F13:F15)</f>
        <v>25.356000000000005</v>
      </c>
      <c r="G16" s="47">
        <f>(F16*100)/B16</f>
        <v>30.127969011775054</v>
      </c>
      <c r="H16" s="45">
        <f>SUM(H13:H15)</f>
        <v>0.89799999999999991</v>
      </c>
      <c r="I16" s="45">
        <f>SUM(I13:I15)</f>
        <v>0.503</v>
      </c>
      <c r="J16" s="49">
        <f>SUM(J13:J15)</f>
        <v>55.3</v>
      </c>
    </row>
    <row r="17" spans="1:10" s="32" customFormat="1" ht="18" customHeight="1" x14ac:dyDescent="0.4">
      <c r="A17" s="56" t="s">
        <v>23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ประจำวันอังคารที่  17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20.059999999999999</v>
      </c>
      <c r="E13" s="39">
        <f>D13*100/B13</f>
        <v>100.29999999999998</v>
      </c>
      <c r="F13" s="40">
        <f>B13-D13</f>
        <v>-5.9999999999998721E-2</v>
      </c>
      <c r="G13" s="39">
        <f>(F13*100)/B13</f>
        <v>-0.29999999999999361</v>
      </c>
      <c r="H13" s="52">
        <f>รวม!H17</f>
        <v>0.83199999999999996</v>
      </c>
      <c r="I13" s="52">
        <f>รวม!I17</f>
        <v>0.72199999999999998</v>
      </c>
      <c r="J13" s="53">
        <f>รวม!J17</f>
        <v>0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20.81</v>
      </c>
      <c r="E14" s="39">
        <f>D14*100/B14</f>
        <v>101.51219512195122</v>
      </c>
      <c r="F14" s="40">
        <f>B14-D14</f>
        <v>-0.30999999999999872</v>
      </c>
      <c r="G14" s="39">
        <f>(F14*100)/B14</f>
        <v>-1.5121951219512133</v>
      </c>
      <c r="H14" s="52">
        <f>รวม!H18</f>
        <v>0.39300000000000002</v>
      </c>
      <c r="I14" s="52">
        <f>รวม!I18</f>
        <v>0.33900000000000002</v>
      </c>
      <c r="J14" s="53">
        <f>รวม!J18</f>
        <v>0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40.869999999999997</v>
      </c>
      <c r="E15" s="46">
        <f>D15*100/B15</f>
        <v>100.91358024691357</v>
      </c>
      <c r="F15" s="45">
        <f>SUM(F12:F14)</f>
        <v>-0.36999999999999744</v>
      </c>
      <c r="G15" s="47">
        <f>(F15*100)/B15</f>
        <v>-0.91358024691357398</v>
      </c>
      <c r="H15" s="45">
        <f>SUM(H12:H14)</f>
        <v>1.2250000000000001</v>
      </c>
      <c r="I15" s="45">
        <f>SUM(I12:I14)</f>
        <v>1.0609999999999999</v>
      </c>
      <c r="J15" s="49">
        <f>SUM(J12:J14)</f>
        <v>0</v>
      </c>
    </row>
    <row r="16" spans="1:10" s="32" customFormat="1" ht="18" customHeight="1" x14ac:dyDescent="0.4">
      <c r="A16" s="56" t="s">
        <v>23</v>
      </c>
      <c r="B16" s="56"/>
      <c r="C16" s="56"/>
      <c r="D16" s="56"/>
      <c r="E16" s="56"/>
      <c r="F16" s="56"/>
      <c r="G16" s="56"/>
      <c r="H16" s="56"/>
      <c r="I16" s="56"/>
      <c r="J16" s="56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ประจำวันอังคารที่  17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18.61</v>
      </c>
      <c r="E13" s="44">
        <f>D13*100/B13</f>
        <v>100.5945945945946</v>
      </c>
      <c r="F13" s="40">
        <f>B13-D13</f>
        <v>-0.10999999999999943</v>
      </c>
      <c r="G13" s="39">
        <f>(F13*100)/B13</f>
        <v>-0.59459459459459152</v>
      </c>
      <c r="H13" s="41">
        <f>รวม!H20</f>
        <v>0.28000000000000003</v>
      </c>
      <c r="I13" s="41">
        <f>รวม!I20</f>
        <v>0.126</v>
      </c>
      <c r="J13" s="48">
        <f>รวม!J20</f>
        <v>0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18.61</v>
      </c>
      <c r="E14" s="46">
        <f>D14*100/B14</f>
        <v>100.5945945945946</v>
      </c>
      <c r="F14" s="45">
        <f>SUM(F12:F13)</f>
        <v>-0.10999999999999943</v>
      </c>
      <c r="G14" s="47">
        <f>(F14*100)/B14</f>
        <v>-0.59459459459459152</v>
      </c>
      <c r="H14" s="45">
        <f>SUM(H12:H13)</f>
        <v>0.28000000000000003</v>
      </c>
      <c r="I14" s="45">
        <f>SUM(I12:I13)</f>
        <v>0.126</v>
      </c>
      <c r="J14" s="49">
        <f>SUM(J12:J13)</f>
        <v>0</v>
      </c>
    </row>
    <row r="15" spans="1:10" s="32" customFormat="1" ht="18" customHeight="1" x14ac:dyDescent="0.4">
      <c r="A15" s="56" t="s">
        <v>23</v>
      </c>
      <c r="B15" s="56"/>
      <c r="C15" s="56"/>
      <c r="D15" s="56"/>
      <c r="E15" s="56"/>
      <c r="F15" s="56"/>
      <c r="G15" s="56"/>
      <c r="H15" s="56"/>
      <c r="I15" s="56"/>
      <c r="J15" s="56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2012-01-17T01:38:14Z</cp:lastPrinted>
  <dcterms:created xsi:type="dcterms:W3CDTF">2010-07-20T02:54:40Z</dcterms:created>
  <dcterms:modified xsi:type="dcterms:W3CDTF">2016-01-27T21:38:16Z</dcterms:modified>
</cp:coreProperties>
</file>