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E18" i="1" l="1"/>
  <c r="J13" i="6"/>
  <c r="J14" i="6" s="1"/>
  <c r="I13" i="6"/>
  <c r="I14" i="6"/>
  <c r="H13" i="6"/>
  <c r="H14" i="6" s="1"/>
  <c r="D13" i="6"/>
  <c r="E13" i="6"/>
  <c r="D14" i="6"/>
  <c r="E14" i="6" s="1"/>
  <c r="J14" i="5"/>
  <c r="J13" i="5"/>
  <c r="J15" i="5" s="1"/>
  <c r="I14" i="5"/>
  <c r="I13" i="5"/>
  <c r="I15" i="5" s="1"/>
  <c r="H14" i="5"/>
  <c r="H15" i="5" s="1"/>
  <c r="H13" i="5"/>
  <c r="D14" i="5"/>
  <c r="E14" i="5"/>
  <c r="D13" i="5"/>
  <c r="J14" i="4"/>
  <c r="J15" i="4"/>
  <c r="J13" i="4"/>
  <c r="J16" i="4" s="1"/>
  <c r="I14" i="4"/>
  <c r="I15" i="4"/>
  <c r="I13" i="4"/>
  <c r="H14" i="4"/>
  <c r="H16" i="4" s="1"/>
  <c r="H15" i="4"/>
  <c r="H13" i="4"/>
  <c r="D14" i="4"/>
  <c r="F14" i="4"/>
  <c r="G14" i="4" s="1"/>
  <c r="D15" i="4"/>
  <c r="F15" i="4" s="1"/>
  <c r="G15" i="4" s="1"/>
  <c r="D13" i="4"/>
  <c r="F13" i="4" s="1"/>
  <c r="A4" i="6"/>
  <c r="A4" i="5"/>
  <c r="A4" i="4"/>
  <c r="C14" i="6"/>
  <c r="B14" i="6"/>
  <c r="C15" i="5"/>
  <c r="B15" i="5"/>
  <c r="C16" i="4"/>
  <c r="B16" i="4"/>
  <c r="E13" i="1"/>
  <c r="H21" i="1"/>
  <c r="F18" i="1"/>
  <c r="G18" i="1"/>
  <c r="F17" i="1"/>
  <c r="F20" i="1"/>
  <c r="G20" i="1" s="1"/>
  <c r="E17" i="1"/>
  <c r="F13" i="1"/>
  <c r="F21" i="1" s="1"/>
  <c r="G21" i="1" s="1"/>
  <c r="F14" i="1"/>
  <c r="G14" i="1" s="1"/>
  <c r="F15" i="1"/>
  <c r="G15" i="1"/>
  <c r="B21" i="1"/>
  <c r="E21" i="1" s="1"/>
  <c r="D21" i="1"/>
  <c r="J21" i="1"/>
  <c r="I21" i="1"/>
  <c r="C21" i="1"/>
  <c r="E15" i="1"/>
  <c r="E14" i="1"/>
  <c r="E20" i="1"/>
  <c r="F13" i="5"/>
  <c r="F13" i="6"/>
  <c r="F14" i="6" s="1"/>
  <c r="G14" i="6" s="1"/>
  <c r="F14" i="5"/>
  <c r="G14" i="5" s="1"/>
  <c r="D15" i="5"/>
  <c r="E15" i="5"/>
  <c r="E13" i="5"/>
  <c r="E15" i="4"/>
  <c r="G13" i="5"/>
  <c r="I16" i="4"/>
  <c r="G17" i="1"/>
  <c r="F15" i="5"/>
  <c r="G15" i="5" s="1"/>
  <c r="E14" i="4"/>
  <c r="D16" i="4"/>
  <c r="E16" i="4" s="1"/>
  <c r="E13" i="4"/>
  <c r="F16" i="4" l="1"/>
  <c r="G16" i="4" s="1"/>
  <c r="G13" i="4"/>
  <c r="G13" i="6"/>
  <c r="G13" i="1"/>
</calcChain>
</file>

<file path=xl/sharedStrings.xml><?xml version="1.0" encoding="utf-8"?>
<sst xmlns="http://schemas.openxmlformats.org/spreadsheetml/2006/main" count="139" uniqueCount="32">
  <si>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</si>
  <si>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</si>
  <si>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</si>
  <si>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</si>
  <si>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</si>
  <si>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</si>
  <si>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</si>
  <si>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</si>
  <si>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</si>
  <si>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</si>
  <si>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</si>
  <si>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</si>
  <si>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</si>
  <si>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</si>
  <si>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</si>
  <si>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</si>
  <si>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</si>
  <si>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</si>
  <si>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</si>
  <si>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</si>
  <si>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</si>
  <si>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</si>
  <si>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</si>
  <si>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</si>
  <si>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</si>
  <si>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</si>
  <si>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</si>
  <si>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</si>
  <si>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</si>
  <si>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</si>
  <si>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</si>
  <si>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ประจำวันเสาร์ที่  26 พฤศจิกายน  2554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</si>
</sst>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2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charset val="22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J19" sqref="J19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">
        <v>31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v>20.420999999999999</v>
      </c>
      <c r="E13" s="39">
        <f>D13*100/B13</f>
        <v>35.989848610352304</v>
      </c>
      <c r="F13" s="40">
        <f>B13-D13</f>
        <v>36.32</v>
      </c>
      <c r="G13" s="39">
        <f>(F13*100)/B13</f>
        <v>64.010151389647703</v>
      </c>
      <c r="H13" s="41">
        <v>0.17</v>
      </c>
      <c r="I13" s="41">
        <v>0</v>
      </c>
      <c r="J13" s="48">
        <v>6.3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v>11.18</v>
      </c>
      <c r="E14" s="39">
        <f>D14*100/B14</f>
        <v>52.194211017740429</v>
      </c>
      <c r="F14" s="40">
        <f>B14-D14</f>
        <v>10.240000000000002</v>
      </c>
      <c r="G14" s="39">
        <f t="shared" ref="G14:G21" si="0">(F14*100)/B14</f>
        <v>47.805788982259578</v>
      </c>
      <c r="H14" s="41">
        <v>0.41799999999999998</v>
      </c>
      <c r="I14" s="41">
        <v>8.0000000000000002E-3</v>
      </c>
      <c r="J14" s="48">
        <v>24.5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v>3.47</v>
      </c>
      <c r="E15" s="39">
        <f>D15*100/B15</f>
        <v>57.833333333333336</v>
      </c>
      <c r="F15" s="40">
        <f>B15-D15</f>
        <v>2.5299999999999998</v>
      </c>
      <c r="G15" s="39">
        <f t="shared" si="0"/>
        <v>42.166666666666664</v>
      </c>
      <c r="H15" s="41">
        <v>0.09</v>
      </c>
      <c r="I15" s="41">
        <v>0</v>
      </c>
      <c r="J15" s="48">
        <v>41.7</v>
      </c>
    </row>
    <row r="16" spans="1:10" s="32" customFormat="1" ht="18" customHeight="1" x14ac:dyDescent="0.45">
      <c r="A16" s="34" t="s">
        <v>19</v>
      </c>
      <c r="B16" s="42"/>
      <c r="C16" s="37"/>
      <c r="D16" s="38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14.54</v>
      </c>
      <c r="E17" s="39">
        <f>D17*100/B17</f>
        <v>72.7</v>
      </c>
      <c r="F17" s="40">
        <f>B17-D17</f>
        <v>5.4600000000000009</v>
      </c>
      <c r="G17" s="39">
        <f>(F17*100)/B17</f>
        <v>27.300000000000004</v>
      </c>
      <c r="H17" s="52">
        <v>1.1080000000000001</v>
      </c>
      <c r="I17" s="52">
        <v>0</v>
      </c>
      <c r="J17" s="53">
        <v>20.3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11.33</v>
      </c>
      <c r="E18" s="39">
        <f>D18*100/B18</f>
        <v>55.268292682926827</v>
      </c>
      <c r="F18" s="40">
        <f>B18-D18</f>
        <v>9.17</v>
      </c>
      <c r="G18" s="39">
        <f>(F18*100)/B18</f>
        <v>44.731707317073173</v>
      </c>
      <c r="H18" s="52">
        <v>0.32300000000000001</v>
      </c>
      <c r="I18" s="52">
        <v>0</v>
      </c>
      <c r="J18" s="53">
        <v>23.3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13.22</v>
      </c>
      <c r="E20" s="44">
        <f>D20*100/B20</f>
        <v>71.459459459459453</v>
      </c>
      <c r="F20" s="40">
        <f>B20-D20</f>
        <v>5.2799999999999994</v>
      </c>
      <c r="G20" s="39">
        <f t="shared" si="0"/>
        <v>28.540540540540533</v>
      </c>
      <c r="H20" s="41">
        <v>0.22</v>
      </c>
      <c r="I20" s="41">
        <v>4.2000000000000003E-2</v>
      </c>
      <c r="J20" s="48">
        <v>10.9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74.161000000000001</v>
      </c>
      <c r="E21" s="46">
        <f>D21*100/B21</f>
        <v>51.802516048365128</v>
      </c>
      <c r="F21" s="45">
        <f>SUM(F13:F20)</f>
        <v>69</v>
      </c>
      <c r="G21" s="47">
        <f t="shared" si="0"/>
        <v>48.197483951634872</v>
      </c>
      <c r="H21" s="45">
        <f>SUM(H13:H20)</f>
        <v>2.3290000000000002</v>
      </c>
      <c r="I21" s="45">
        <f>SUM(I13:I20)</f>
        <v>0.05</v>
      </c>
      <c r="J21" s="49">
        <f>SUM(J13:J20)</f>
        <v>127</v>
      </c>
    </row>
    <row r="22" spans="1:10" s="32" customFormat="1" ht="18" customHeight="1" x14ac:dyDescent="0.4">
      <c r="A22" s="54" t="s">
        <v>23</v>
      </c>
      <c r="B22" s="54"/>
      <c r="C22" s="54"/>
      <c r="D22" s="54"/>
      <c r="E22" s="54"/>
      <c r="F22" s="54"/>
      <c r="G22" s="54"/>
      <c r="H22" s="54"/>
      <c r="I22" s="54"/>
      <c r="J22" s="54"/>
    </row>
    <row r="23" spans="1:10" x14ac:dyDescent="0.2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2">
      <c r="A24" s="4"/>
      <c r="B24" s="4"/>
      <c r="C24" s="4"/>
      <c r="D24" s="4"/>
      <c r="E24" s="4"/>
      <c r="H24" s="50"/>
    </row>
  </sheetData>
  <mergeCells count="7"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C20" sqref="C20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ประจำวันเสาร์ที่  26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20.420999999999999</v>
      </c>
      <c r="E13" s="39">
        <f>D13*100/B13</f>
        <v>35.989848610352304</v>
      </c>
      <c r="F13" s="40">
        <f>B13-D13</f>
        <v>36.32</v>
      </c>
      <c r="G13" s="39">
        <f>(F13*100)/B13</f>
        <v>64.010151389647703</v>
      </c>
      <c r="H13" s="41">
        <f>รวม!H13</f>
        <v>0.17</v>
      </c>
      <c r="I13" s="41">
        <f>รวม!I13</f>
        <v>0</v>
      </c>
      <c r="J13" s="48">
        <f>รวม!J13</f>
        <v>6.3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11.18</v>
      </c>
      <c r="E14" s="39">
        <f>D14*100/B14</f>
        <v>52.194211017740429</v>
      </c>
      <c r="F14" s="40">
        <f>B14-D14</f>
        <v>10.240000000000002</v>
      </c>
      <c r="G14" s="39">
        <f>(F14*100)/B14</f>
        <v>47.805788982259578</v>
      </c>
      <c r="H14" s="41">
        <f>รวม!H14</f>
        <v>0.41799999999999998</v>
      </c>
      <c r="I14" s="41">
        <f>รวม!I14</f>
        <v>8.0000000000000002E-3</v>
      </c>
      <c r="J14" s="48">
        <f>รวม!J14</f>
        <v>24.5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3.47</v>
      </c>
      <c r="E15" s="39">
        <f>D15*100/B15</f>
        <v>57.833333333333336</v>
      </c>
      <c r="F15" s="40">
        <f>B15-D15</f>
        <v>2.5299999999999998</v>
      </c>
      <c r="G15" s="39">
        <f>(F15*100)/B15</f>
        <v>42.166666666666664</v>
      </c>
      <c r="H15" s="41">
        <f>รวม!H15</f>
        <v>0.09</v>
      </c>
      <c r="I15" s="41">
        <f>รวม!I15</f>
        <v>0</v>
      </c>
      <c r="J15" s="48">
        <f>รวม!J15</f>
        <v>41.7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35.070999999999998</v>
      </c>
      <c r="E16" s="46">
        <f>D16*100/B16</f>
        <v>41.67132044533691</v>
      </c>
      <c r="F16" s="45">
        <f>SUM(F13:F15)</f>
        <v>49.09</v>
      </c>
      <c r="G16" s="47">
        <f>(F16*100)/B16</f>
        <v>58.328679554663083</v>
      </c>
      <c r="H16" s="45">
        <f>SUM(H13:H15)</f>
        <v>0.67799999999999994</v>
      </c>
      <c r="I16" s="45">
        <f>SUM(I13:I15)</f>
        <v>8.0000000000000002E-3</v>
      </c>
      <c r="J16" s="49">
        <f>SUM(J13:J15)</f>
        <v>72.5</v>
      </c>
    </row>
    <row r="17" spans="1:10" s="32" customFormat="1" ht="18" customHeight="1" x14ac:dyDescent="0.4">
      <c r="A17" s="54" t="s">
        <v>23</v>
      </c>
      <c r="B17" s="54"/>
      <c r="C17" s="54"/>
      <c r="D17" s="54"/>
      <c r="E17" s="54"/>
      <c r="F17" s="54"/>
      <c r="G17" s="54"/>
      <c r="H17" s="54"/>
      <c r="I17" s="54"/>
      <c r="J17" s="54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ประจำวันเสาร์ที่  26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14.54</v>
      </c>
      <c r="E13" s="39">
        <f>D13*100/B13</f>
        <v>72.7</v>
      </c>
      <c r="F13" s="40">
        <f>B13-D13</f>
        <v>5.4600000000000009</v>
      </c>
      <c r="G13" s="39">
        <f>(F13*100)/B13</f>
        <v>27.300000000000004</v>
      </c>
      <c r="H13" s="52">
        <f>รวม!H17</f>
        <v>1.1080000000000001</v>
      </c>
      <c r="I13" s="52">
        <f>รวม!I17</f>
        <v>0</v>
      </c>
      <c r="J13" s="53">
        <f>รวม!J17</f>
        <v>20.3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11.33</v>
      </c>
      <c r="E14" s="39">
        <f>D14*100/B14</f>
        <v>55.268292682926827</v>
      </c>
      <c r="F14" s="40">
        <f>B14-D14</f>
        <v>9.17</v>
      </c>
      <c r="G14" s="39">
        <f>(F14*100)/B14</f>
        <v>44.731707317073173</v>
      </c>
      <c r="H14" s="52">
        <f>รวม!H18</f>
        <v>0.32300000000000001</v>
      </c>
      <c r="I14" s="52">
        <f>รวม!I18</f>
        <v>0</v>
      </c>
      <c r="J14" s="53">
        <f>รวม!J18</f>
        <v>23.3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25.869999999999997</v>
      </c>
      <c r="E15" s="46">
        <f>D15*100/B15</f>
        <v>63.87654320987653</v>
      </c>
      <c r="F15" s="45">
        <f>SUM(F12:F14)</f>
        <v>14.63</v>
      </c>
      <c r="G15" s="47">
        <f>(F15*100)/B15</f>
        <v>36.123456790123456</v>
      </c>
      <c r="H15" s="45">
        <f>SUM(H12:H14)</f>
        <v>1.431</v>
      </c>
      <c r="I15" s="45">
        <f>SUM(I12:I14)</f>
        <v>0</v>
      </c>
      <c r="J15" s="49">
        <f>SUM(J12:J14)</f>
        <v>43.6</v>
      </c>
    </row>
    <row r="16" spans="1:10" s="32" customFormat="1" ht="18" customHeight="1" x14ac:dyDescent="0.4">
      <c r="A16" s="54" t="s">
        <v>23</v>
      </c>
      <c r="B16" s="54"/>
      <c r="C16" s="54"/>
      <c r="D16" s="54"/>
      <c r="E16" s="54"/>
      <c r="F16" s="54"/>
      <c r="G16" s="54"/>
      <c r="H16" s="54"/>
      <c r="I16" s="54"/>
      <c r="J16" s="54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G23" sqref="G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ประจำวันเสาร์ที่  26 พฤศจิกายน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13.22</v>
      </c>
      <c r="E13" s="44">
        <f>D13*100/B13</f>
        <v>71.459459459459453</v>
      </c>
      <c r="F13" s="40">
        <f>B13-D13</f>
        <v>5.2799999999999994</v>
      </c>
      <c r="G13" s="39">
        <f>(F13*100)/B13</f>
        <v>28.540540540540533</v>
      </c>
      <c r="H13" s="41">
        <f>รวม!H20</f>
        <v>0.22</v>
      </c>
      <c r="I13" s="41">
        <f>รวม!I20</f>
        <v>4.2000000000000003E-2</v>
      </c>
      <c r="J13" s="48">
        <f>รวม!J20</f>
        <v>10.9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13.22</v>
      </c>
      <c r="E14" s="46">
        <f>D14*100/B14</f>
        <v>71.459459459459453</v>
      </c>
      <c r="F14" s="45">
        <f>SUM(F12:F13)</f>
        <v>5.2799999999999994</v>
      </c>
      <c r="G14" s="47">
        <f>(F14*100)/B14</f>
        <v>28.540540540540533</v>
      </c>
      <c r="H14" s="45">
        <f>SUM(H12:H13)</f>
        <v>0.22</v>
      </c>
      <c r="I14" s="45">
        <f>SUM(I12:I13)</f>
        <v>4.2000000000000003E-2</v>
      </c>
      <c r="J14" s="49">
        <f>SUM(J12:J13)</f>
        <v>10.9</v>
      </c>
    </row>
    <row r="15" spans="1:10" s="32" customFormat="1" ht="18" customHeight="1" x14ac:dyDescent="0.4">
      <c r="A15" s="54" t="s">
        <v>23</v>
      </c>
      <c r="B15" s="54"/>
      <c r="C15" s="54"/>
      <c r="D15" s="54"/>
      <c r="E15" s="54"/>
      <c r="F15" s="54"/>
      <c r="G15" s="54"/>
      <c r="H15" s="54"/>
      <c r="I15" s="54"/>
      <c r="J15" s="54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2011-11-26T01:50:35Z</cp:lastPrinted>
  <dcterms:created xsi:type="dcterms:W3CDTF">2010-07-20T02:54:40Z</dcterms:created>
  <dcterms:modified xsi:type="dcterms:W3CDTF">2016-01-27T21:47:37Z</dcterms:modified>
</cp:coreProperties>
</file>