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F17" i="1" l="1"/>
  <c r="G17" i="1" s="1"/>
  <c r="A4" i="4"/>
  <c r="E18" i="1"/>
  <c r="J13" i="6"/>
  <c r="J14" i="6" s="1"/>
  <c r="I13" i="6"/>
  <c r="I14" i="6"/>
  <c r="H13" i="6"/>
  <c r="H14" i="6" s="1"/>
  <c r="D13" i="6"/>
  <c r="F13" i="6"/>
  <c r="G13" i="6" s="1"/>
  <c r="J14" i="5"/>
  <c r="J13" i="5"/>
  <c r="I14" i="5"/>
  <c r="I13" i="5"/>
  <c r="I15" i="5" s="1"/>
  <c r="H14" i="5"/>
  <c r="H13" i="5"/>
  <c r="H15" i="5" s="1"/>
  <c r="D14" i="5"/>
  <c r="E14" i="5" s="1"/>
  <c r="D13" i="5"/>
  <c r="D15" i="5"/>
  <c r="E15" i="5" s="1"/>
  <c r="J14" i="4"/>
  <c r="J15" i="4"/>
  <c r="J13" i="4"/>
  <c r="J16" i="4" s="1"/>
  <c r="I14" i="4"/>
  <c r="I15" i="4"/>
  <c r="I13" i="4"/>
  <c r="I16" i="4" s="1"/>
  <c r="H14" i="4"/>
  <c r="H15" i="4"/>
  <c r="H13" i="4"/>
  <c r="D14" i="4"/>
  <c r="F14" i="4" s="1"/>
  <c r="G14" i="4" s="1"/>
  <c r="D15" i="4"/>
  <c r="E15" i="4" s="1"/>
  <c r="D13" i="4"/>
  <c r="E13" i="4" s="1"/>
  <c r="A4" i="6"/>
  <c r="A4" i="5"/>
  <c r="C14" i="6"/>
  <c r="B14" i="6"/>
  <c r="C15" i="5"/>
  <c r="B15" i="5"/>
  <c r="C16" i="4"/>
  <c r="B16" i="4"/>
  <c r="E13" i="1"/>
  <c r="H21" i="1"/>
  <c r="F18" i="1"/>
  <c r="G18" i="1" s="1"/>
  <c r="F20" i="1"/>
  <c r="E17" i="1"/>
  <c r="F13" i="1"/>
  <c r="G13" i="1" s="1"/>
  <c r="F14" i="1"/>
  <c r="F15" i="1"/>
  <c r="G15" i="1"/>
  <c r="B21" i="1"/>
  <c r="D21" i="1"/>
  <c r="E21" i="1" s="1"/>
  <c r="J21" i="1"/>
  <c r="I21" i="1"/>
  <c r="C21" i="1"/>
  <c r="E15" i="1"/>
  <c r="E14" i="1"/>
  <c r="E20" i="1"/>
  <c r="F15" i="4"/>
  <c r="G15" i="4"/>
  <c r="G20" i="1"/>
  <c r="J15" i="5"/>
  <c r="D14" i="6"/>
  <c r="E14" i="6" s="1"/>
  <c r="E13" i="6"/>
  <c r="F21" i="1"/>
  <c r="G21" i="1" s="1"/>
  <c r="F14" i="5"/>
  <c r="G14" i="5" s="1"/>
  <c r="E13" i="5"/>
  <c r="F13" i="5"/>
  <c r="G13" i="5" s="1"/>
  <c r="H16" i="4"/>
  <c r="G14" i="1"/>
  <c r="D16" i="4"/>
  <c r="E16" i="4" s="1"/>
  <c r="F15" i="5"/>
  <c r="G15" i="5" s="1"/>
  <c r="F14" i="6" l="1"/>
  <c r="G14" i="6" s="1"/>
  <c r="E14" i="4"/>
  <c r="F13" i="4"/>
  <c r="F16" i="4" l="1"/>
  <c r="G16" i="4" s="1"/>
  <c r="G13" i="4"/>
</calcChain>
</file>

<file path=xl/sharedStrings.xml><?xml version="1.0" encoding="utf-8"?>
<sst xmlns="http://schemas.openxmlformats.org/spreadsheetml/2006/main" count="139" uniqueCount="32">
  <si>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</si>
  <si>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</si>
  <si>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</si>
  <si>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</si>
  <si>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</si>
  <si>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</si>
  <si>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</si>
  <si>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</si>
  <si>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</si>
  <si>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</si>
  <si>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</si>
  <si>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</si>
  <si>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</si>
  <si>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</si>
  <si>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</si>
  <si>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</si>
  <si>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</si>
  <si>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</si>
  <si>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</si>
  <si>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</si>
  <si>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</si>
  <si>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</si>
  <si>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</si>
  <si>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</si>
  <si>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</si>
  <si>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</si>
  <si>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</si>
  <si>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</si>
  <si>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</si>
  <si>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</si>
  <si>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</si>
  <si>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ประจำวันเสาร์ที่ 24  ธันวาคม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</si>
</sst>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2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J19" sqref="J19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">
        <v>31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v>24.445</v>
      </c>
      <c r="E13" s="39">
        <f>D13*100/B13</f>
        <v>43.081722211452039</v>
      </c>
      <c r="F13" s="40">
        <f>B13-D13</f>
        <v>32.295999999999999</v>
      </c>
      <c r="G13" s="39">
        <f>(F13*100)/B13</f>
        <v>56.918277788547961</v>
      </c>
      <c r="H13" s="41">
        <v>0.1</v>
      </c>
      <c r="I13" s="41">
        <v>0</v>
      </c>
      <c r="J13" s="48">
        <v>2.5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v>17.2</v>
      </c>
      <c r="E14" s="39">
        <f>D14*100/B14</f>
        <v>80.298786181139121</v>
      </c>
      <c r="F14" s="40">
        <f>B14-D14</f>
        <v>4.2200000000000024</v>
      </c>
      <c r="G14" s="39">
        <f t="shared" ref="G14:G21" si="0">(F14*100)/B14</f>
        <v>19.701213818860886</v>
      </c>
      <c r="H14" s="41">
        <v>0.14899999999999999</v>
      </c>
      <c r="I14" s="41">
        <v>8.9999999999999993E-3</v>
      </c>
      <c r="J14" s="48">
        <v>6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v>4.2300000000000004</v>
      </c>
      <c r="E15" s="39">
        <f>D15*100/B15</f>
        <v>70.500000000000014</v>
      </c>
      <c r="F15" s="40">
        <f>B15-D15</f>
        <v>1.7699999999999996</v>
      </c>
      <c r="G15" s="39">
        <f t="shared" si="0"/>
        <v>29.499999999999989</v>
      </c>
      <c r="H15" s="41">
        <v>0.02</v>
      </c>
      <c r="I15" s="41">
        <v>0</v>
      </c>
      <c r="J15" s="48">
        <v>6.7</v>
      </c>
    </row>
    <row r="16" spans="1:10" s="32" customFormat="1" ht="18" customHeight="1" x14ac:dyDescent="0.45">
      <c r="A16" s="34" t="s">
        <v>19</v>
      </c>
      <c r="B16" s="42"/>
      <c r="C16" s="37"/>
      <c r="D16" s="38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19.059999999999999</v>
      </c>
      <c r="E17" s="39">
        <f>D17*100/B17</f>
        <v>95.299999999999983</v>
      </c>
      <c r="F17" s="40">
        <f>B17-D17</f>
        <v>0.94000000000000128</v>
      </c>
      <c r="G17" s="39">
        <f t="shared" si="0"/>
        <v>4.7000000000000064</v>
      </c>
      <c r="H17" s="52">
        <v>0.86599999999999999</v>
      </c>
      <c r="I17" s="52">
        <v>0.88700000000000001</v>
      </c>
      <c r="J17" s="53">
        <v>49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16.170000000000002</v>
      </c>
      <c r="E18" s="39">
        <f>D18*100/B18</f>
        <v>78.878048780487816</v>
      </c>
      <c r="F18" s="40">
        <f>B18-D18</f>
        <v>4.3299999999999983</v>
      </c>
      <c r="G18" s="39">
        <f>(F18*100)/B18</f>
        <v>21.121951219512187</v>
      </c>
      <c r="H18" s="52">
        <v>0.14599999999999999</v>
      </c>
      <c r="I18" s="52">
        <v>0</v>
      </c>
      <c r="J18" s="53">
        <v>20.3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16.899999999999999</v>
      </c>
      <c r="E20" s="44">
        <f>D20*100/B20</f>
        <v>91.35135135135134</v>
      </c>
      <c r="F20" s="40">
        <f>B20-D20</f>
        <v>1.6000000000000014</v>
      </c>
      <c r="G20" s="39">
        <f t="shared" si="0"/>
        <v>8.6486486486486562</v>
      </c>
      <c r="H20" s="41">
        <v>0.1</v>
      </c>
      <c r="I20" s="41">
        <v>4.4999999999999998E-2</v>
      </c>
      <c r="J20" s="48">
        <v>0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98.004999999999995</v>
      </c>
      <c r="E21" s="46">
        <f>D21*100/B21</f>
        <v>68.45789006782573</v>
      </c>
      <c r="F21" s="45">
        <f>SUM(F13:F20)</f>
        <v>45.155999999999999</v>
      </c>
      <c r="G21" s="47">
        <f t="shared" si="0"/>
        <v>31.54210993217426</v>
      </c>
      <c r="H21" s="45">
        <f>SUM(H13:H20)</f>
        <v>1.381</v>
      </c>
      <c r="I21" s="45">
        <f>SUM(I13:I20)</f>
        <v>0.94100000000000006</v>
      </c>
      <c r="J21" s="49">
        <f>SUM(J13:J20)</f>
        <v>84.5</v>
      </c>
    </row>
    <row r="22" spans="1:10" s="32" customFormat="1" ht="18" customHeight="1" x14ac:dyDescent="0.4">
      <c r="A22" s="54" t="s">
        <v>23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4"/>
      <c r="B24" s="4"/>
      <c r="C24" s="4"/>
      <c r="D24" s="4"/>
      <c r="E24" s="4"/>
      <c r="H24" s="50"/>
    </row>
  </sheetData>
  <mergeCells count="7"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ประจำวันเสาร์ที่ 24  ธันวาคม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24.445</v>
      </c>
      <c r="E13" s="39">
        <f>D13*100/B13</f>
        <v>43.081722211452039</v>
      </c>
      <c r="F13" s="40">
        <f>B13-D13</f>
        <v>32.295999999999999</v>
      </c>
      <c r="G13" s="39">
        <f>(F13*100)/B13</f>
        <v>56.918277788547961</v>
      </c>
      <c r="H13" s="41">
        <f>รวม!H13</f>
        <v>0.1</v>
      </c>
      <c r="I13" s="41">
        <f>รวม!I13</f>
        <v>0</v>
      </c>
      <c r="J13" s="48">
        <f>รวม!J13</f>
        <v>2.5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17.2</v>
      </c>
      <c r="E14" s="39">
        <f>D14*100/B14</f>
        <v>80.298786181139121</v>
      </c>
      <c r="F14" s="40">
        <f>B14-D14</f>
        <v>4.2200000000000024</v>
      </c>
      <c r="G14" s="39">
        <f>(F14*100)/B14</f>
        <v>19.701213818860886</v>
      </c>
      <c r="H14" s="41">
        <f>รวม!H14</f>
        <v>0.14899999999999999</v>
      </c>
      <c r="I14" s="41">
        <f>รวม!I14</f>
        <v>8.9999999999999993E-3</v>
      </c>
      <c r="J14" s="48">
        <f>รวม!J14</f>
        <v>6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4.2300000000000004</v>
      </c>
      <c r="E15" s="39">
        <f>D15*100/B15</f>
        <v>70.500000000000014</v>
      </c>
      <c r="F15" s="40">
        <f>B15-D15</f>
        <v>1.7699999999999996</v>
      </c>
      <c r="G15" s="39">
        <f>(F15*100)/B15</f>
        <v>29.499999999999989</v>
      </c>
      <c r="H15" s="41">
        <f>รวม!H15</f>
        <v>0.02</v>
      </c>
      <c r="I15" s="41">
        <f>รวม!I15</f>
        <v>0</v>
      </c>
      <c r="J15" s="48">
        <f>รวม!J15</f>
        <v>6.7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45.875</v>
      </c>
      <c r="E16" s="46">
        <f>D16*100/B16</f>
        <v>54.508620382362373</v>
      </c>
      <c r="F16" s="45">
        <f>SUM(F13:F15)</f>
        <v>38.286000000000001</v>
      </c>
      <c r="G16" s="47">
        <f>(F16*100)/B16</f>
        <v>45.491379617637627</v>
      </c>
      <c r="H16" s="45">
        <f>SUM(H13:H15)</f>
        <v>0.26900000000000002</v>
      </c>
      <c r="I16" s="45">
        <f>SUM(I13:I15)</f>
        <v>8.9999999999999993E-3</v>
      </c>
      <c r="J16" s="49">
        <f>SUM(J13:J15)</f>
        <v>15.2</v>
      </c>
    </row>
    <row r="17" spans="1:10" s="32" customFormat="1" ht="18" customHeight="1" x14ac:dyDescent="0.4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ประจำวันเสาร์ที่ 24  ธันวาคม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19.059999999999999</v>
      </c>
      <c r="E13" s="39">
        <f>D13*100/B13</f>
        <v>95.299999999999983</v>
      </c>
      <c r="F13" s="40">
        <f>B13-D13</f>
        <v>0.94000000000000128</v>
      </c>
      <c r="G13" s="39">
        <f>(F13*100)/B13</f>
        <v>4.7000000000000064</v>
      </c>
      <c r="H13" s="52">
        <f>รวม!H17</f>
        <v>0.86599999999999999</v>
      </c>
      <c r="I13" s="52">
        <f>รวม!I17</f>
        <v>0.88700000000000001</v>
      </c>
      <c r="J13" s="53">
        <f>รวม!J17</f>
        <v>49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16.170000000000002</v>
      </c>
      <c r="E14" s="39">
        <f>D14*100/B14</f>
        <v>78.878048780487816</v>
      </c>
      <c r="F14" s="40">
        <f>B14-D14</f>
        <v>4.3299999999999983</v>
      </c>
      <c r="G14" s="39">
        <f>(F14*100)/B14</f>
        <v>21.121951219512187</v>
      </c>
      <c r="H14" s="52">
        <f>รวม!H18</f>
        <v>0.14599999999999999</v>
      </c>
      <c r="I14" s="52">
        <f>รวม!I18</f>
        <v>0</v>
      </c>
      <c r="J14" s="53">
        <f>รวม!J18</f>
        <v>20.3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35.230000000000004</v>
      </c>
      <c r="E15" s="46">
        <f>D15*100/B15</f>
        <v>86.987654320987659</v>
      </c>
      <c r="F15" s="45">
        <f>SUM(F12:F14)</f>
        <v>5.27</v>
      </c>
      <c r="G15" s="47">
        <f>(F15*100)/B15</f>
        <v>13.012345679012345</v>
      </c>
      <c r="H15" s="45">
        <f>SUM(H12:H14)</f>
        <v>1.012</v>
      </c>
      <c r="I15" s="45">
        <f>SUM(I12:I14)</f>
        <v>0.88700000000000001</v>
      </c>
      <c r="J15" s="49">
        <f>SUM(J12:J14)</f>
        <v>69.3</v>
      </c>
    </row>
    <row r="16" spans="1:10" s="32" customFormat="1" ht="18" customHeight="1" x14ac:dyDescent="0.4">
      <c r="A16" s="54" t="s">
        <v>23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ประจำวันเสาร์ที่ 24  ธันวาคม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16.899999999999999</v>
      </c>
      <c r="E13" s="44">
        <f>D13*100/B13</f>
        <v>91.35135135135134</v>
      </c>
      <c r="F13" s="40">
        <f>B13-D13</f>
        <v>1.6000000000000014</v>
      </c>
      <c r="G13" s="39">
        <f>(F13*100)/B13</f>
        <v>8.6486486486486562</v>
      </c>
      <c r="H13" s="41">
        <f>รวม!H20</f>
        <v>0.1</v>
      </c>
      <c r="I13" s="41">
        <f>รวม!I20</f>
        <v>4.4999999999999998E-2</v>
      </c>
      <c r="J13" s="48">
        <f>รวม!J20</f>
        <v>0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16.899999999999999</v>
      </c>
      <c r="E14" s="46">
        <f>D14*100/B14</f>
        <v>91.35135135135134</v>
      </c>
      <c r="F14" s="45">
        <f>SUM(F12:F13)</f>
        <v>1.6000000000000014</v>
      </c>
      <c r="G14" s="47">
        <f>(F14*100)/B14</f>
        <v>8.6486486486486562</v>
      </c>
      <c r="H14" s="45">
        <f>SUM(H12:H13)</f>
        <v>0.1</v>
      </c>
      <c r="I14" s="45">
        <f>SUM(I12:I13)</f>
        <v>4.4999999999999998E-2</v>
      </c>
      <c r="J14" s="49">
        <f>SUM(J12:J13)</f>
        <v>0</v>
      </c>
    </row>
    <row r="15" spans="1:10" s="32" customFormat="1" ht="18" customHeight="1" x14ac:dyDescent="0.4">
      <c r="A15" s="54" t="s">
        <v>23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2011-12-24T01:49:52Z</cp:lastPrinted>
  <dcterms:created xsi:type="dcterms:W3CDTF">2010-07-20T02:54:40Z</dcterms:created>
  <dcterms:modified xsi:type="dcterms:W3CDTF">2016-01-27T21:39:29Z</dcterms:modified>
</cp:coreProperties>
</file>